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fsv1\ファイルサーバ\企画財政g\財政\HP掲載\"/>
    </mc:Choice>
  </mc:AlternateContent>
  <bookViews>
    <workbookView xWindow="240" yWindow="60" windowWidth="14940" windowHeight="7875"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CO34" i="9"/>
  <c r="BW34" i="9"/>
  <c r="BW35" i="9" s="1"/>
  <c r="BW36" i="9" s="1"/>
  <c r="BW37" i="9" s="1"/>
  <c r="BW38" i="9" s="1"/>
  <c r="BW39" i="9" s="1"/>
</calcChain>
</file>

<file path=xl/sharedStrings.xml><?xml version="1.0" encoding="utf-8"?>
<sst xmlns="http://schemas.openxmlformats.org/spreadsheetml/2006/main" count="1064" uniqueCount="575">
  <si>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</si>
  <si>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</si>
  <si>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</si>
  <si>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</si>
  <si>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</si>
  <si>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</si>
  <si>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</si>
  <si>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</si>
  <si>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</si>
  <si>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</si>
  <si>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</si>
  <si>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</si>
  <si>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</si>
  <si>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</si>
  <si>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</si>
  <si>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</si>
  <si>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</si>
  <si>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</si>
  <si>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</si>
  <si>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</si>
  <si>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</si>
  <si>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</si>
  <si>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</si>
  <si>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</si>
  <si>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</si>
  <si>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</si>
  <si>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</si>
  <si>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</si>
  <si>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</si>
  <si>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</si>
  <si>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</si>
  <si>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</si>
  <si>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</si>
  <si>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</si>
  <si>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</si>
  <si>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</si>
  <si>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</si>
  <si>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</si>
  <si>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</si>
  <si>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</si>
  <si>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</si>
  <si>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</si>
  <si>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</si>
  <si>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</si>
  <si>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</si>
  <si>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</si>
  <si>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</si>
  <si>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</si>
  <si>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</si>
  <si>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</si>
  <si>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</si>
  <si>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</si>
  <si>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</si>
  <si>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</si>
  <si>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</si>
  <si>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</si>
  <si>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</si>
  <si>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</si>
  <si>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</si>
  <si>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</si>
  <si>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</si>
  <si>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</si>
  <si>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</si>
  <si>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</si>
  <si>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</si>
  <si>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</si>
  <si>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</si>
  <si>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</si>
  <si>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</si>
  <si>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</si>
  <si>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</si>
  <si>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</si>
  <si>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</si>
  <si>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</si>
  <si>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</si>
  <si>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</si>
  <si>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</si>
  <si>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</si>
  <si>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</si>
  <si>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</si>
  <si>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</si>
  <si>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中札内村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</si>
  <si>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</si>
  <si>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</si>
  <si>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</si>
  <si>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</si>
  <si>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</si>
  <si>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</si>
  <si>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</si>
  <si>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</si>
  <si>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</si>
  <si>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</si>
  <si>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</si>
  <si>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</si>
  <si>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</si>
  <si>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</si>
  <si>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</si>
  <si>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</si>
  <si>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</si>
  <si>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</si>
  <si>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</si>
  <si>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</si>
  <si>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</si>
  <si>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</si>
  <si>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</si>
  <si>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</si>
  <si>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</si>
  <si>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</si>
  <si>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</si>
  <si>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</si>
  <si>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</si>
  <si>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</si>
  <si>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</si>
  <si>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</si>
  <si>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</si>
  <si>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</si>
  <si>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</si>
  <si>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</si>
  <si>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</si>
  <si>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</si>
  <si>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</si>
  <si>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</si>
  <si>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</si>
  <si>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</si>
  <si>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</si>
  <si>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</si>
  <si>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</si>
  <si>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</si>
  <si>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</si>
  <si>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</si>
  <si>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</si>
  <si>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</si>
  <si>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</si>
  <si>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</si>
  <si>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</si>
  <si>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</si>
  <si>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</si>
  <si>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</si>
  <si>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</si>
  <si>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</si>
  <si>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</si>
  <si>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</si>
  <si>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</si>
  <si>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</si>
  <si>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</si>
  <si>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</si>
  <si>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</si>
  <si>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</si>
  <si>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</si>
  <si>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</si>
  <si>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</si>
  <si>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</si>
  <si>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</si>
  <si>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</si>
  <si>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</si>
  <si>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</si>
  <si>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</si>
  <si>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</si>
  <si>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</si>
  <si>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</si>
  <si>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</si>
  <si>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</si>
  <si>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</si>
  <si>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</si>
  <si>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</si>
  <si>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</si>
  <si>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</si>
  <si>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</si>
  <si>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</si>
  <si>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</si>
  <si>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</si>
  <si>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</si>
  <si>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</si>
  <si>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</si>
  <si>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</si>
  <si>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</si>
  <si>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</si>
  <si>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</si>
  <si>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</si>
  <si>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</si>
  <si>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</si>
  <si>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</si>
  <si>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</si>
  <si>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</si>
  <si>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</si>
  <si>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</si>
  <si>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</si>
  <si>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</si>
  <si>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</si>
  <si>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</si>
  <si>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</si>
  <si>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</si>
  <si>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</si>
  <si>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</si>
  <si>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</si>
  <si>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</si>
  <si>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北海道中札内村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</si>
  <si>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</si>
  <si>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</si>
  <si>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</si>
  <si>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</si>
  <si>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</si>
  <si>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</si>
  <si>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</si>
  <si>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</si>
  <si>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</si>
  <si>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</si>
  <si>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</si>
  <si>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</si>
  <si>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</si>
  <si>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</si>
  <si>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</si>
  <si>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</si>
  <si>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</si>
  <si>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</si>
  <si>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</si>
  <si>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</si>
  <si>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</si>
  <si>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</si>
  <si>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</si>
  <si>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</si>
  <si>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</si>
  <si>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</si>
  <si>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</si>
  <si>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</si>
  <si>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</si>
  <si>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</si>
  <si>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</si>
  <si>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</si>
  <si>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</si>
  <si>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</si>
  <si>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</si>
  <si>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</si>
  <si>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</si>
  <si>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</si>
  <si>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</si>
  <si>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</si>
  <si>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</si>
  <si>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</si>
  <si>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</si>
  <si>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</si>
  <si>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</si>
  <si>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</si>
  <si>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</si>
  <si>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</si>
  <si>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</si>
  <si>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</si>
  <si>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</si>
  <si>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</si>
  <si>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</si>
  <si>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</si>
  <si>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</si>
  <si>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</si>
  <si>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</si>
  <si>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</si>
  <si>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</si>
  <si>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</si>
  <si>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</si>
  <si>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</si>
  <si>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</si>
  <si>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</si>
  <si>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</si>
  <si>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</si>
  <si>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</si>
  <si>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</si>
  <si>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</si>
  <si>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</si>
  <si>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</si>
  <si>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</si>
  <si>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</si>
  <si>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</si>
  <si>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</si>
  <si>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</si>
  <si>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</si>
  <si>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</si>
  <si>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</si>
  <si>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</si>
  <si>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</si>
  <si>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</si>
  <si>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</si>
  <si>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</si>
  <si>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</si>
  <si>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</si>
  <si>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</si>
  <si>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</si>
  <si>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</si>
  <si>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</si>
  <si>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</si>
  <si>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</si>
  <si>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</si>
  <si>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</si>
  <si>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</si>
  <si>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</si>
  <si>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</si>
  <si>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</si>
  <si>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</si>
  <si>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</si>
  <si>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</si>
  <si>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</si>
  <si>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</si>
  <si>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</si>
  <si>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</si>
  <si>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</si>
  <si>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</si>
  <si>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</si>
  <si>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</si>
  <si>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</si>
  <si>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</si>
  <si>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</si>
  <si>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</si>
  <si>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</si>
  <si>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</si>
  <si>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</si>
  <si>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</si>
  <si>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</si>
  <si>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</si>
  <si>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</si>
  <si>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</si>
  <si>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</si>
  <si>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</si>
  <si>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</si>
  <si>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</si>
  <si>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</si>
  <si>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</si>
  <si>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</si>
  <si>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</si>
  <si>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</si>
  <si>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</si>
  <si>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</si>
  <si>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</si>
  <si>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</si>
  <si>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</si>
  <si>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</si>
  <si>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</si>
  <si>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</si>
  <si>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</si>
  <si>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</si>
  <si>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</si>
  <si>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</si>
  <si>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</si>
  <si>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</si>
  <si>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</si>
  <si>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</si>
  <si>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</si>
  <si>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</si>
  <si>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</si>
  <si>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北海道中札内村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</si>
  <si>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</si>
  <si>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</si>
  <si>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</si>
  <si>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</si>
  <si>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</si>
  <si>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</si>
  <si>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</si>
  <si>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</si>
  <si>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</si>
  <si>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</si>
  <si>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</si>
  <si>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</si>
  <si>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</si>
  <si>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</si>
  <si>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</si>
  <si>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</si>
  <si>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</si>
  <si>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</si>
  <si>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</si>
  <si>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</si>
  <si>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</si>
  <si>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</si>
  <si>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</si>
  <si>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</si>
  <si>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</si>
  <si>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</si>
  <si>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</si>
  <si>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</si>
  <si>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</si>
  <si>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</si>
  <si>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</si>
  <si>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</si>
  <si>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</si>
  <si>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</si>
  <si>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</si>
  <si>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</si>
  <si>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</si>
  <si>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</si>
  <si>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</si>
  <si>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</si>
  <si>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</si>
  <si>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</si>
  <si>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</si>
  <si>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</si>
  <si>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</si>
  <si>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</si>
  <si>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</si>
  <si>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</si>
  <si>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</si>
  <si>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</si>
  <si>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</si>
  <si>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</si>
  <si>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</si>
  <si>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</si>
  <si>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</si>
  <si>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</si>
  <si>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</si>
  <si>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</si>
  <si>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</si>
  <si>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</si>
  <si>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</si>
  <si>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</si>
  <si>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</si>
  <si>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</si>
  <si>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</si>
  <si>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</si>
  <si>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</si>
  <si>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</si>
  <si>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</si>
  <si>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</si>
  <si>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</si>
  <si>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</si>
  <si>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</si>
  <si>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</si>
  <si>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</si>
  <si>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</si>
  <si>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</si>
  <si>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</si>
  <si>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</si>
  <si>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</si>
  <si>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</si>
  <si>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</si>
  <si>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</si>
  <si>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</si>
  <si>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</si>
  <si>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</si>
  <si>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</si>
  <si>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</si>
  <si>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</si>
  <si>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</si>
  <si>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</si>
  <si>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</si>
  <si>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</si>
  <si>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</si>
  <si>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</si>
  <si>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</si>
  <si>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</si>
  <si>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</si>
  <si>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</si>
  <si>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</si>
  <si>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</si>
  <si>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</si>
  <si>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</si>
  <si>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</si>
  <si>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</si>
  <si>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</si>
  <si>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</si>
  <si>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</si>
  <si>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</si>
  <si>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</si>
  <si>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</si>
  <si>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</si>
  <si>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</si>
  <si>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</si>
  <si>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</si>
  <si>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</si>
  <si>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</si>
  <si>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</si>
  <si>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</si>
  <si>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</si>
  <si>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</si>
  <si>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</si>
  <si>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</si>
  <si>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</si>
  <si>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</si>
  <si>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</si>
  <si>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</si>
  <si>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</si>
  <si>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</si>
  <si>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</si>
  <si>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</si>
  <si>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</si>
  <si>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</si>
  <si>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</si>
  <si>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</si>
  <si>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</si>
  <si>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</si>
  <si>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</si>
  <si>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</si>
  <si>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</si>
  <si>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</si>
  <si>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</si>
  <si>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</si>
  <si>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</si>
  <si>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</si>
  <si>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</si>
  <si>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</si>
  <si>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</si>
  <si>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</si>
  <si>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</si>
  <si>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</si>
  <si>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</si>
  <si>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</si>
  <si>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</si>
  <si>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</si>
  <si>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</si>
  <si>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</si>
  <si>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</si>
  <si>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</si>
  <si>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</si>
  <si>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</si>
  <si>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</si>
  <si>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</si>
  <si>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</si>
  <si>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</si>
  <si>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</si>
  <si>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</si>
  <si>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</si>
  <si>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</si>
  <si>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</si>
  <si>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</si>
  <si>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</si>
  <si>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</si>
  <si>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</si>
  <si>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</si>
  <si>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</si>
  <si>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</si>
  <si>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</si>
  <si>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</si>
  <si>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</si>
  <si>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</si>
  <si>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</si>
  <si>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</si>
  <si>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</si>
  <si>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</si>
  <si>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</si>
  <si>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</si>
  <si>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</si>
  <si>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 0.17</t>
  </si>
  <si>
    <t>▲ 2.67</t>
  </si>
  <si>
    <t>一般会計</t>
  </si>
  <si>
    <t>国民健康保険特別会計</t>
  </si>
  <si>
    <t>介護保険特別会計</t>
  </si>
  <si>
    <t>簡易水道事業特別会計</t>
  </si>
  <si>
    <t>後期高齢者医療特別会計</t>
  </si>
  <si>
    <t>公共下水道事業特別会計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</si>
  <si>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</si>
  <si>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</si>
  <si>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</si>
  <si>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</si>
  <si>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</si>
  <si>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</si>
  <si>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</si>
  <si>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</si>
  <si>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</si>
  <si>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法非適用</t>
    <rPh sb="0" eb="1">
      <t>ホウ</t>
    </rPh>
    <rPh sb="1" eb="2">
      <t>ヒ</t>
    </rPh>
    <rPh sb="2" eb="4">
      <t>テキヨウ</t>
    </rPh>
    <phoneticPr fontId="2"/>
  </si>
  <si>
    <t>法適用</t>
    <rPh sb="0" eb="1">
      <t>ホウ</t>
    </rPh>
    <rPh sb="1" eb="3">
      <t>テキヨウ</t>
    </rPh>
    <phoneticPr fontId="2"/>
  </si>
  <si>
    <t>○</t>
    <phoneticPr fontId="2"/>
  </si>
  <si>
    <t>南十勝農産加工農業協同組合連合会</t>
    <rPh sb="0" eb="1">
      <t>ミナミ</t>
    </rPh>
    <rPh sb="1" eb="3">
      <t>トカチ</t>
    </rPh>
    <rPh sb="3" eb="5">
      <t>ノウサン</t>
    </rPh>
    <rPh sb="5" eb="7">
      <t>カコウ</t>
    </rPh>
    <rPh sb="7" eb="9">
      <t>ノウギョウ</t>
    </rPh>
    <rPh sb="9" eb="11">
      <t>キョウドウ</t>
    </rPh>
    <rPh sb="11" eb="13">
      <t>クミアイ</t>
    </rPh>
    <rPh sb="13" eb="16">
      <t>レンゴウカイ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</si>
  <si>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</si>
  <si>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</si>
  <si>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</si>
  <si>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</si>
  <si>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</si>
  <si>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</si>
  <si>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</si>
  <si>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</si>
  <si>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</si>
  <si>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</si>
  <si>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</si>
  <si>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</si>
  <si>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</si>
  <si>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</si>
  <si>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</si>
  <si>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</si>
  <si>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将来負担比率については、将来負担額よりも充当可能な財源が上回っていることから算出されていません。
実質公債費比率については、返済財源（基準財政需要額に算入される地方債の借入、使用料等が充当できる地方債の借入）を考慮し計画的な借り入れを行ってきたことから、類似団体と比較しても低い数値となっています。
現時点での比率は健全といえますが、今後は庁舎整備をはじめ、インフラ施設への老朽化への対応も想定されることから、実質公債費比率及び将来負担比率の状況に注意しながら、計画的な財政運営に努めていく必要があります。</t>
    <rPh sb="0" eb="2">
      <t>ショウライ</t>
    </rPh>
    <rPh sb="2" eb="4">
      <t>フタン</t>
    </rPh>
    <rPh sb="4" eb="6">
      <t>ヒリツ</t>
    </rPh>
    <rPh sb="12" eb="14">
      <t>ショウライ</t>
    </rPh>
    <rPh sb="14" eb="16">
      <t>フタン</t>
    </rPh>
    <rPh sb="16" eb="17">
      <t>ガク</t>
    </rPh>
    <rPh sb="20" eb="22">
      <t>ジュウトウ</t>
    </rPh>
    <rPh sb="22" eb="24">
      <t>カノウ</t>
    </rPh>
    <rPh sb="25" eb="27">
      <t>ザイゲン</t>
    </rPh>
    <rPh sb="28" eb="30">
      <t>ウワマワ</t>
    </rPh>
    <rPh sb="38" eb="40">
      <t>サンシュツ</t>
    </rPh>
    <rPh sb="49" eb="51">
      <t>ジッシツ</t>
    </rPh>
    <rPh sb="51" eb="54">
      <t>コウサイヒ</t>
    </rPh>
    <rPh sb="54" eb="56">
      <t>ヒリツ</t>
    </rPh>
    <rPh sb="62" eb="64">
      <t>ヘンサイ</t>
    </rPh>
    <rPh sb="64" eb="66">
      <t>ザイゲン</t>
    </rPh>
    <rPh sb="67" eb="69">
      <t>キジュン</t>
    </rPh>
    <rPh sb="69" eb="71">
      <t>ザイセイ</t>
    </rPh>
    <rPh sb="71" eb="73">
      <t>ジュヨウ</t>
    </rPh>
    <rPh sb="73" eb="74">
      <t>ガク</t>
    </rPh>
    <rPh sb="75" eb="77">
      <t>サンニュウ</t>
    </rPh>
    <rPh sb="80" eb="83">
      <t>チホウサイ</t>
    </rPh>
    <rPh sb="84" eb="85">
      <t>カ</t>
    </rPh>
    <rPh sb="85" eb="86">
      <t>イ</t>
    </rPh>
    <rPh sb="87" eb="91">
      <t>シヨウリョウトウ</t>
    </rPh>
    <rPh sb="92" eb="94">
      <t>ジュウトウ</t>
    </rPh>
    <rPh sb="97" eb="100">
      <t>チホウサイ</t>
    </rPh>
    <rPh sb="101" eb="102">
      <t>カ</t>
    </rPh>
    <rPh sb="102" eb="103">
      <t>イ</t>
    </rPh>
    <rPh sb="105" eb="107">
      <t>コウリョ</t>
    </rPh>
    <rPh sb="108" eb="111">
      <t>ケイカクテキ</t>
    </rPh>
    <rPh sb="112" eb="113">
      <t>カ</t>
    </rPh>
    <rPh sb="114" eb="115">
      <t>イ</t>
    </rPh>
    <rPh sb="117" eb="118">
      <t>オコナ</t>
    </rPh>
    <rPh sb="127" eb="129">
      <t>ルイジ</t>
    </rPh>
    <rPh sb="129" eb="131">
      <t>ダンタイ</t>
    </rPh>
    <rPh sb="132" eb="134">
      <t>ヒカク</t>
    </rPh>
    <rPh sb="137" eb="138">
      <t>ヒク</t>
    </rPh>
    <rPh sb="139" eb="141">
      <t>スウチ</t>
    </rPh>
    <rPh sb="150" eb="153">
      <t>ゲンジテン</t>
    </rPh>
    <rPh sb="155" eb="157">
      <t>ヒリツ</t>
    </rPh>
    <rPh sb="158" eb="160">
      <t>ケンゼン</t>
    </rPh>
    <rPh sb="167" eb="169">
      <t>コンゴ</t>
    </rPh>
    <rPh sb="170" eb="172">
      <t>チョウシャ</t>
    </rPh>
    <rPh sb="172" eb="174">
      <t>セイビ</t>
    </rPh>
    <rPh sb="183" eb="185">
      <t>シセツ</t>
    </rPh>
    <rPh sb="187" eb="190">
      <t>ロウキュウカ</t>
    </rPh>
    <rPh sb="192" eb="194">
      <t>タイオウ</t>
    </rPh>
    <rPh sb="195" eb="197">
      <t>ソウテイ</t>
    </rPh>
    <rPh sb="205" eb="207">
      <t>ジッシツ</t>
    </rPh>
    <rPh sb="207" eb="210">
      <t>コウサイヒ</t>
    </rPh>
    <rPh sb="210" eb="212">
      <t>ヒリツ</t>
    </rPh>
    <rPh sb="212" eb="213">
      <t>オヨ</t>
    </rPh>
    <rPh sb="214" eb="216">
      <t>ショウライ</t>
    </rPh>
    <rPh sb="216" eb="218">
      <t>フタン</t>
    </rPh>
    <rPh sb="218" eb="220">
      <t>ヒリツ</t>
    </rPh>
    <rPh sb="221" eb="223">
      <t>ジョウキョウ</t>
    </rPh>
    <rPh sb="224" eb="226">
      <t>チュウイ</t>
    </rPh>
    <rPh sb="231" eb="234">
      <t>ケイカクテキ</t>
    </rPh>
    <rPh sb="235" eb="237">
      <t>ザイセイ</t>
    </rPh>
    <rPh sb="237" eb="239">
      <t>ウンエイ</t>
    </rPh>
    <rPh sb="240" eb="241">
      <t>ツト</t>
    </rPh>
    <rPh sb="245" eb="247">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</si>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</sst>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61DC-46A0-BF1E-C8A9E523D7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161797</c:v>
                </c:pt>
                <c:pt idx="1">
                  <c:v>189397</c:v>
                </c:pt>
                <c:pt idx="2">
                  <c:v>237370</c:v>
                </c:pt>
                <c:pt idx="3">
                  <c:v>257326</c:v>
                </c:pt>
                <c:pt idx="4">
                  <c:v>178888</c:v>
                </c:pt>
              </c:numCache>
            </c:numRef>
          </c:val>
          <c:smooth val="0"/>
          <c:extLst>
            <c:ext xmlns:c16="http://schemas.microsoft.com/office/drawing/2014/chart" uri="{C3380CC4-5D6E-409C-BE32-E72D297353CC}">
              <c16:uniqueId val="{00000001-61DC-46A0-BF1E-C8A9E523D78E}"/>
            </c:ext>
          </c:extLst>
        </c:ser>
        <c:dLbls>
          <c:showLegendKey val="0"/>
          <c:showVal val="0"/>
          <c:showCatName val="0"/>
          <c:showSerName val="0"/>
          <c:showPercent val="0"/>
          <c:showBubbleSize val="0"/>
        </c:dLbls>
        <c:marker val="1"/>
        <c:smooth val="0"/>
        <c:axId val="102356096"/>
        <c:axId val="102358016"/>
      </c:lineChart>
      <c:catAx>
        <c:axId val="10235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58016"/>
        <c:crosses val="autoZero"/>
        <c:auto val="1"/>
        <c:lblAlgn val="ctr"/>
        <c:lblOffset val="100"/>
        <c:tickLblSkip val="1"/>
        <c:tickMarkSkip val="1"/>
        <c:noMultiLvlLbl val="0"/>
      </c:catAx>
      <c:valAx>
        <c:axId val="1023580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5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5.62</c:v>
                </c:pt>
                <c:pt idx="1">
                  <c:v>3.29</c:v>
                </c:pt>
                <c:pt idx="2">
                  <c:v>2.4</c:v>
                </c:pt>
                <c:pt idx="3">
                  <c:v>4.6500000000000004</c:v>
                </c:pt>
                <c:pt idx="4">
                  <c:v>5.32</c:v>
                </c:pt>
              </c:numCache>
            </c:numRef>
          </c:val>
          <c:extLst>
            <c:ext xmlns:c16="http://schemas.microsoft.com/office/drawing/2014/chart" uri="{C3380CC4-5D6E-409C-BE32-E72D297353CC}">
              <c16:uniqueId val="{00000000-A9D7-480C-BF96-D1F56A6AFF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53.6</c:v>
                </c:pt>
                <c:pt idx="1">
                  <c:v>51.93</c:v>
                </c:pt>
                <c:pt idx="2">
                  <c:v>55.23</c:v>
                </c:pt>
                <c:pt idx="3">
                  <c:v>61.6</c:v>
                </c:pt>
                <c:pt idx="4">
                  <c:v>59.8</c:v>
                </c:pt>
              </c:numCache>
            </c:numRef>
          </c:val>
          <c:extLst>
            <c:ext xmlns:c16="http://schemas.microsoft.com/office/drawing/2014/chart" uri="{C3380CC4-5D6E-409C-BE32-E72D297353CC}">
              <c16:uniqueId val="{00000001-A9D7-480C-BF96-D1F56A6AFFDF}"/>
            </c:ext>
          </c:extLst>
        </c:ser>
        <c:dLbls>
          <c:showLegendKey val="0"/>
          <c:showVal val="0"/>
          <c:showCatName val="0"/>
          <c:showSerName val="0"/>
          <c:showPercent val="0"/>
          <c:showBubbleSize val="0"/>
        </c:dLbls>
        <c:gapWidth val="250"/>
        <c:overlap val="100"/>
        <c:axId val="96869376"/>
        <c:axId val="9687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2.21</c:v>
                </c:pt>
                <c:pt idx="1">
                  <c:v>-1.81</c:v>
                </c:pt>
                <c:pt idx="2">
                  <c:v>-0.17</c:v>
                </c:pt>
                <c:pt idx="3">
                  <c:v>4.47</c:v>
                </c:pt>
                <c:pt idx="4">
                  <c:v>-2.67</c:v>
                </c:pt>
              </c:numCache>
            </c:numRef>
          </c:val>
          <c:smooth val="0"/>
          <c:extLst>
            <c:ext xmlns:c16="http://schemas.microsoft.com/office/drawing/2014/chart" uri="{C3380CC4-5D6E-409C-BE32-E72D297353CC}">
              <c16:uniqueId val="{00000002-A9D7-480C-BF96-D1F56A6AFFDF}"/>
            </c:ext>
          </c:extLst>
        </c:ser>
        <c:dLbls>
          <c:showLegendKey val="0"/>
          <c:showVal val="0"/>
          <c:showCatName val="0"/>
          <c:showSerName val="0"/>
          <c:showPercent val="0"/>
          <c:showBubbleSize val="0"/>
        </c:dLbls>
        <c:marker val="1"/>
        <c:smooth val="0"/>
        <c:axId val="96869376"/>
        <c:axId val="96871552"/>
      </c:lineChart>
      <c:catAx>
        <c:axId val="968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871552"/>
        <c:crosses val="autoZero"/>
        <c:auto val="1"/>
        <c:lblAlgn val="ctr"/>
        <c:lblOffset val="100"/>
        <c:tickLblSkip val="1"/>
        <c:tickMarkSkip val="1"/>
        <c:noMultiLvlLbl val="0"/>
      </c:catAx>
      <c:valAx>
        <c:axId val="9687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C9-49DF-A68A-CFF6DCA5BE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C9-49DF-A68A-CFF6DCA5BE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C9-49DF-A68A-CFF6DCA5BE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5C9-49DF-A68A-CFF6DCA5BEB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0.09</c:v>
                </c:pt>
                <c:pt idx="6">
                  <c:v>#N/A</c:v>
                </c:pt>
                <c:pt idx="7">
                  <c:v>0.03</c:v>
                </c:pt>
                <c:pt idx="8">
                  <c:v>#N/A</c:v>
                </c:pt>
                <c:pt idx="9">
                  <c:v>0.03</c:v>
                </c:pt>
              </c:numCache>
            </c:numRef>
          </c:val>
          <c:extLst>
            <c:ext xmlns:c16="http://schemas.microsoft.com/office/drawing/2014/chart" uri="{C3380CC4-5D6E-409C-BE32-E72D297353CC}">
              <c16:uniqueId val="{00000004-F5C9-49DF-A68A-CFF6DCA5BE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0.03</c:v>
                </c:pt>
              </c:numCache>
            </c:numRef>
          </c:val>
          <c:extLst>
            <c:ext xmlns:c16="http://schemas.microsoft.com/office/drawing/2014/chart" uri="{C3380CC4-5D6E-409C-BE32-E72D297353CC}">
              <c16:uniqueId val="{00000005-F5C9-49DF-A68A-CFF6DCA5BEB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0.08</c:v>
                </c:pt>
                <c:pt idx="4">
                  <c:v>#N/A</c:v>
                </c:pt>
                <c:pt idx="5">
                  <c:v>0.13</c:v>
                </c:pt>
                <c:pt idx="6">
                  <c:v>#N/A</c:v>
                </c:pt>
                <c:pt idx="7">
                  <c:v>0.02</c:v>
                </c:pt>
                <c:pt idx="8">
                  <c:v>#N/A</c:v>
                </c:pt>
                <c:pt idx="9">
                  <c:v>0.03</c:v>
                </c:pt>
              </c:numCache>
            </c:numRef>
          </c:val>
          <c:extLst>
            <c:ext xmlns:c16="http://schemas.microsoft.com/office/drawing/2014/chart" uri="{C3380CC4-5D6E-409C-BE32-E72D297353CC}">
              <c16:uniqueId val="{00000006-F5C9-49DF-A68A-CFF6DCA5BE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0.49</c:v>
                </c:pt>
                <c:pt idx="2">
                  <c:v>#N/A</c:v>
                </c:pt>
                <c:pt idx="3">
                  <c:v>0.09</c:v>
                </c:pt>
                <c:pt idx="4">
                  <c:v>#N/A</c:v>
                </c:pt>
                <c:pt idx="5">
                  <c:v>0.48</c:v>
                </c:pt>
                <c:pt idx="6">
                  <c:v>#N/A</c:v>
                </c:pt>
                <c:pt idx="7">
                  <c:v>0.15</c:v>
                </c:pt>
                <c:pt idx="8">
                  <c:v>#N/A</c:v>
                </c:pt>
                <c:pt idx="9">
                  <c:v>0.19</c:v>
                </c:pt>
              </c:numCache>
            </c:numRef>
          </c:val>
          <c:extLst>
            <c:ext xmlns:c16="http://schemas.microsoft.com/office/drawing/2014/chart" uri="{C3380CC4-5D6E-409C-BE32-E72D297353CC}">
              <c16:uniqueId val="{00000007-F5C9-49DF-A68A-CFF6DCA5BEB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2.61</c:v>
                </c:pt>
                <c:pt idx="2">
                  <c:v>#N/A</c:v>
                </c:pt>
                <c:pt idx="3">
                  <c:v>0.95</c:v>
                </c:pt>
                <c:pt idx="4">
                  <c:v>#N/A</c:v>
                </c:pt>
                <c:pt idx="5">
                  <c:v>1.03</c:v>
                </c:pt>
                <c:pt idx="6">
                  <c:v>#N/A</c:v>
                </c:pt>
                <c:pt idx="7">
                  <c:v>2.0299999999999998</c:v>
                </c:pt>
                <c:pt idx="8">
                  <c:v>#N/A</c:v>
                </c:pt>
                <c:pt idx="9">
                  <c:v>1.59</c:v>
                </c:pt>
              </c:numCache>
            </c:numRef>
          </c:val>
          <c:extLst>
            <c:ext xmlns:c16="http://schemas.microsoft.com/office/drawing/2014/chart" uri="{C3380CC4-5D6E-409C-BE32-E72D297353CC}">
              <c16:uniqueId val="{00000008-F5C9-49DF-A68A-CFF6DCA5BE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5.61</c:v>
                </c:pt>
                <c:pt idx="2">
                  <c:v>#N/A</c:v>
                </c:pt>
                <c:pt idx="3">
                  <c:v>3.29</c:v>
                </c:pt>
                <c:pt idx="4">
                  <c:v>#N/A</c:v>
                </c:pt>
                <c:pt idx="5">
                  <c:v>2.39</c:v>
                </c:pt>
                <c:pt idx="6">
                  <c:v>#N/A</c:v>
                </c:pt>
                <c:pt idx="7">
                  <c:v>4.6500000000000004</c:v>
                </c:pt>
                <c:pt idx="8">
                  <c:v>#N/A</c:v>
                </c:pt>
                <c:pt idx="9">
                  <c:v>5.31</c:v>
                </c:pt>
              </c:numCache>
            </c:numRef>
          </c:val>
          <c:extLst>
            <c:ext xmlns:c16="http://schemas.microsoft.com/office/drawing/2014/chart" uri="{C3380CC4-5D6E-409C-BE32-E72D297353CC}">
              <c16:uniqueId val="{00000009-F5C9-49DF-A68A-CFF6DCA5BEB1}"/>
            </c:ext>
          </c:extLst>
        </c:ser>
        <c:dLbls>
          <c:showLegendKey val="0"/>
          <c:showVal val="0"/>
          <c:showCatName val="0"/>
          <c:showSerName val="0"/>
          <c:showPercent val="0"/>
          <c:showBubbleSize val="0"/>
        </c:dLbls>
        <c:gapWidth val="150"/>
        <c:overlap val="100"/>
        <c:axId val="104780544"/>
        <c:axId val="104782080"/>
      </c:barChart>
      <c:catAx>
        <c:axId val="1047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82080"/>
        <c:crosses val="autoZero"/>
        <c:auto val="1"/>
        <c:lblAlgn val="ctr"/>
        <c:lblOffset val="100"/>
        <c:tickLblSkip val="1"/>
        <c:tickMarkSkip val="1"/>
        <c:noMultiLvlLbl val="0"/>
      </c:catAx>
      <c:valAx>
        <c:axId val="1047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8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348</c:v>
                </c:pt>
                <c:pt idx="5">
                  <c:v>349</c:v>
                </c:pt>
                <c:pt idx="8">
                  <c:v>360</c:v>
                </c:pt>
                <c:pt idx="11">
                  <c:v>367</c:v>
                </c:pt>
                <c:pt idx="14">
                  <c:v>366</c:v>
                </c:pt>
              </c:numCache>
            </c:numRef>
          </c:val>
          <c:extLst>
            <c:ext xmlns:c16="http://schemas.microsoft.com/office/drawing/2014/chart" uri="{C3380CC4-5D6E-409C-BE32-E72D297353CC}">
              <c16:uniqueId val="{00000000-CFF4-4167-95F1-E82DD4FC24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F4-4167-95F1-E82DD4FC24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4</c:v>
                </c:pt>
                <c:pt idx="9">
                  <c:v>4</c:v>
                </c:pt>
                <c:pt idx="12">
                  <c:v>3</c:v>
                </c:pt>
              </c:numCache>
            </c:numRef>
          </c:val>
          <c:extLst>
            <c:ext xmlns:c16="http://schemas.microsoft.com/office/drawing/2014/chart" uri="{C3380CC4-5D6E-409C-BE32-E72D297353CC}">
              <c16:uniqueId val="{00000002-CFF4-4167-95F1-E82DD4FC24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7</c:v>
                </c:pt>
                <c:pt idx="6">
                  <c:v>7</c:v>
                </c:pt>
                <c:pt idx="9">
                  <c:v>6</c:v>
                </c:pt>
                <c:pt idx="12">
                  <c:v>6</c:v>
                </c:pt>
              </c:numCache>
            </c:numRef>
          </c:val>
          <c:extLst>
            <c:ext xmlns:c16="http://schemas.microsoft.com/office/drawing/2014/chart" uri="{C3380CC4-5D6E-409C-BE32-E72D297353CC}">
              <c16:uniqueId val="{00000003-CFF4-4167-95F1-E82DD4FC24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87</c:v>
                </c:pt>
                <c:pt idx="3">
                  <c:v>83</c:v>
                </c:pt>
                <c:pt idx="6">
                  <c:v>87</c:v>
                </c:pt>
                <c:pt idx="9">
                  <c:v>89</c:v>
                </c:pt>
                <c:pt idx="12">
                  <c:v>91</c:v>
                </c:pt>
              </c:numCache>
            </c:numRef>
          </c:val>
          <c:extLst>
            <c:ext xmlns:c16="http://schemas.microsoft.com/office/drawing/2014/chart" uri="{C3380CC4-5D6E-409C-BE32-E72D297353CC}">
              <c16:uniqueId val="{00000004-CFF4-4167-95F1-E82DD4FC24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F4-4167-95F1-E82DD4FC24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F4-4167-95F1-E82DD4FC24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372</c:v>
                </c:pt>
                <c:pt idx="3">
                  <c:v>379</c:v>
                </c:pt>
                <c:pt idx="6">
                  <c:v>393</c:v>
                </c:pt>
                <c:pt idx="9">
                  <c:v>391</c:v>
                </c:pt>
                <c:pt idx="12">
                  <c:v>379</c:v>
                </c:pt>
              </c:numCache>
            </c:numRef>
          </c:val>
          <c:extLst>
            <c:ext xmlns:c16="http://schemas.microsoft.com/office/drawing/2014/chart" uri="{C3380CC4-5D6E-409C-BE32-E72D297353CC}">
              <c16:uniqueId val="{00000007-CFF4-4167-95F1-E82DD4FC24D7}"/>
            </c:ext>
          </c:extLst>
        </c:ser>
        <c:dLbls>
          <c:showLegendKey val="0"/>
          <c:showVal val="0"/>
          <c:showCatName val="0"/>
          <c:showSerName val="0"/>
          <c:showPercent val="0"/>
          <c:showBubbleSize val="0"/>
        </c:dLbls>
        <c:gapWidth val="100"/>
        <c:overlap val="100"/>
        <c:axId val="102414208"/>
        <c:axId val="10242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122</c:v>
                </c:pt>
                <c:pt idx="2">
                  <c:v>#N/A</c:v>
                </c:pt>
                <c:pt idx="3">
                  <c:v>#N/A</c:v>
                </c:pt>
                <c:pt idx="4">
                  <c:v>125</c:v>
                </c:pt>
                <c:pt idx="5">
                  <c:v>#N/A</c:v>
                </c:pt>
                <c:pt idx="6">
                  <c:v>#N/A</c:v>
                </c:pt>
                <c:pt idx="7">
                  <c:v>131</c:v>
                </c:pt>
                <c:pt idx="8">
                  <c:v>#N/A</c:v>
                </c:pt>
                <c:pt idx="9">
                  <c:v>#N/A</c:v>
                </c:pt>
                <c:pt idx="10">
                  <c:v>123</c:v>
                </c:pt>
                <c:pt idx="11">
                  <c:v>#N/A</c:v>
                </c:pt>
                <c:pt idx="12">
                  <c:v>#N/A</c:v>
                </c:pt>
                <c:pt idx="13">
                  <c:v>113</c:v>
                </c:pt>
                <c:pt idx="14">
                  <c:v>#N/A</c:v>
                </c:pt>
              </c:numCache>
            </c:numRef>
          </c:val>
          <c:smooth val="0"/>
          <c:extLst>
            <c:ext xmlns:c16="http://schemas.microsoft.com/office/drawing/2014/chart" uri="{C3380CC4-5D6E-409C-BE32-E72D297353CC}">
              <c16:uniqueId val="{00000008-CFF4-4167-95F1-E82DD4FC24D7}"/>
            </c:ext>
          </c:extLst>
        </c:ser>
        <c:dLbls>
          <c:showLegendKey val="0"/>
          <c:showVal val="0"/>
          <c:showCatName val="0"/>
          <c:showSerName val="0"/>
          <c:showPercent val="0"/>
          <c:showBubbleSize val="0"/>
        </c:dLbls>
        <c:marker val="1"/>
        <c:smooth val="0"/>
        <c:axId val="102414208"/>
        <c:axId val="102428672"/>
      </c:lineChart>
      <c:catAx>
        <c:axId val="1024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28672"/>
        <c:crosses val="autoZero"/>
        <c:auto val="1"/>
        <c:lblAlgn val="ctr"/>
        <c:lblOffset val="100"/>
        <c:tickLblSkip val="1"/>
        <c:tickMarkSkip val="1"/>
        <c:noMultiLvlLbl val="0"/>
      </c:catAx>
      <c:valAx>
        <c:axId val="1024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2928</c:v>
                </c:pt>
                <c:pt idx="5">
                  <c:v>2883</c:v>
                </c:pt>
                <c:pt idx="8">
                  <c:v>3001</c:v>
                </c:pt>
                <c:pt idx="11">
                  <c:v>3146</c:v>
                </c:pt>
                <c:pt idx="14">
                  <c:v>3099</c:v>
                </c:pt>
              </c:numCache>
            </c:numRef>
          </c:val>
          <c:extLst>
            <c:ext xmlns:c16="http://schemas.microsoft.com/office/drawing/2014/chart" uri="{C3380CC4-5D6E-409C-BE32-E72D297353CC}">
              <c16:uniqueId val="{00000000-B6F4-42D8-8929-416349E6D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903</c:v>
                </c:pt>
                <c:pt idx="5">
                  <c:v>917</c:v>
                </c:pt>
                <c:pt idx="8">
                  <c:v>908</c:v>
                </c:pt>
                <c:pt idx="11">
                  <c:v>930</c:v>
                </c:pt>
                <c:pt idx="14">
                  <c:v>906</c:v>
                </c:pt>
              </c:numCache>
            </c:numRef>
          </c:val>
          <c:extLst>
            <c:ext xmlns:c16="http://schemas.microsoft.com/office/drawing/2014/chart" uri="{C3380CC4-5D6E-409C-BE32-E72D297353CC}">
              <c16:uniqueId val="{00000001-B6F4-42D8-8929-416349E6D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3491</c:v>
                </c:pt>
                <c:pt idx="5">
                  <c:v>3563</c:v>
                </c:pt>
                <c:pt idx="8">
                  <c:v>3459</c:v>
                </c:pt>
                <c:pt idx="11">
                  <c:v>3711</c:v>
                </c:pt>
                <c:pt idx="14">
                  <c:v>3764</c:v>
                </c:pt>
              </c:numCache>
            </c:numRef>
          </c:val>
          <c:extLst>
            <c:ext xmlns:c16="http://schemas.microsoft.com/office/drawing/2014/chart" uri="{C3380CC4-5D6E-409C-BE32-E72D297353CC}">
              <c16:uniqueId val="{00000002-B6F4-42D8-8929-416349E6D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4-42D8-8929-416349E6D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4-42D8-8929-416349E6D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c:v>
                </c:pt>
                <c:pt idx="3">
                  <c:v>15</c:v>
                </c:pt>
                <c:pt idx="6">
                  <c:v>10</c:v>
                </c:pt>
                <c:pt idx="9">
                  <c:v>6</c:v>
                </c:pt>
                <c:pt idx="12">
                  <c:v>1</c:v>
                </c:pt>
              </c:numCache>
            </c:numRef>
          </c:val>
          <c:extLst>
            <c:ext xmlns:c16="http://schemas.microsoft.com/office/drawing/2014/chart" uri="{C3380CC4-5D6E-409C-BE32-E72D297353CC}">
              <c16:uniqueId val="{00000005-B6F4-42D8-8929-416349E6D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701</c:v>
                </c:pt>
                <c:pt idx="3">
                  <c:v>685</c:v>
                </c:pt>
                <c:pt idx="6">
                  <c:v>656</c:v>
                </c:pt>
                <c:pt idx="9">
                  <c:v>639</c:v>
                </c:pt>
                <c:pt idx="12">
                  <c:v>538</c:v>
                </c:pt>
              </c:numCache>
            </c:numRef>
          </c:val>
          <c:extLst>
            <c:ext xmlns:c16="http://schemas.microsoft.com/office/drawing/2014/chart" uri="{C3380CC4-5D6E-409C-BE32-E72D297353CC}">
              <c16:uniqueId val="{00000006-B6F4-42D8-8929-416349E6D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c:v>
                </c:pt>
                <c:pt idx="3">
                  <c:v>41</c:v>
                </c:pt>
                <c:pt idx="6">
                  <c:v>35</c:v>
                </c:pt>
                <c:pt idx="9">
                  <c:v>30</c:v>
                </c:pt>
                <c:pt idx="12">
                  <c:v>24</c:v>
                </c:pt>
              </c:numCache>
            </c:numRef>
          </c:val>
          <c:extLst>
            <c:ext xmlns:c16="http://schemas.microsoft.com/office/drawing/2014/chart" uri="{C3380CC4-5D6E-409C-BE32-E72D297353CC}">
              <c16:uniqueId val="{00000007-B6F4-42D8-8929-416349E6D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1034</c:v>
                </c:pt>
                <c:pt idx="3">
                  <c:v>928</c:v>
                </c:pt>
                <c:pt idx="6">
                  <c:v>876</c:v>
                </c:pt>
                <c:pt idx="9">
                  <c:v>832</c:v>
                </c:pt>
                <c:pt idx="12">
                  <c:v>786</c:v>
                </c:pt>
              </c:numCache>
            </c:numRef>
          </c:val>
          <c:extLst>
            <c:ext xmlns:c16="http://schemas.microsoft.com/office/drawing/2014/chart" uri="{C3380CC4-5D6E-409C-BE32-E72D297353CC}">
              <c16:uniqueId val="{00000008-B6F4-42D8-8929-416349E6D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F4-42D8-8929-416349E6D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3850</c:v>
                </c:pt>
                <c:pt idx="3">
                  <c:v>3899</c:v>
                </c:pt>
                <c:pt idx="6">
                  <c:v>3925</c:v>
                </c:pt>
                <c:pt idx="9">
                  <c:v>4107</c:v>
                </c:pt>
                <c:pt idx="12">
                  <c:v>4148</c:v>
                </c:pt>
              </c:numCache>
            </c:numRef>
          </c:val>
          <c:extLst>
            <c:ext xmlns:c16="http://schemas.microsoft.com/office/drawing/2014/chart" uri="{C3380CC4-5D6E-409C-BE32-E72D297353CC}">
              <c16:uniqueId val="{0000000A-B6F4-42D8-8929-416349E6D387}"/>
            </c:ext>
          </c:extLst>
        </c:ser>
        <c:dLbls>
          <c:showLegendKey val="0"/>
          <c:showVal val="0"/>
          <c:showCatName val="0"/>
          <c:showSerName val="0"/>
          <c:showPercent val="0"/>
          <c:showBubbleSize val="0"/>
        </c:dLbls>
        <c:gapWidth val="100"/>
        <c:overlap val="100"/>
        <c:axId val="3371008"/>
        <c:axId val="337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F4-42D8-8929-416349E6D387}"/>
            </c:ext>
          </c:extLst>
        </c:ser>
        <c:dLbls>
          <c:showLegendKey val="0"/>
          <c:showVal val="0"/>
          <c:showCatName val="0"/>
          <c:showSerName val="0"/>
          <c:showPercent val="0"/>
          <c:showBubbleSize val="0"/>
        </c:dLbls>
        <c:marker val="1"/>
        <c:smooth val="0"/>
        <c:axId val="3371008"/>
        <c:axId val="3372928"/>
      </c:lineChart>
      <c:catAx>
        <c:axId val="33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2928"/>
        <c:crosses val="autoZero"/>
        <c:auto val="1"/>
        <c:lblAlgn val="ctr"/>
        <c:lblOffset val="100"/>
        <c:tickLblSkip val="1"/>
        <c:tickMarkSkip val="1"/>
        <c:noMultiLvlLbl val="0"/>
      </c:catAx>
      <c:valAx>
        <c:axId val="337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{7D2F0270-913F-4285-B712-7264FE946495}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C8E-48CB-82E5-4DBBEEC4FE1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{F530E0B6-BE3A-4AD7-B0C0-107EAD39EAEB}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C8E-48CB-82E5-4DBBEEC4FE1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{F54618B1-0129-4FFB-A3F6-67AF7DDE2366}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C8E-48CB-82E5-4DBBEEC4FE1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{3E67E7CD-6890-4473-8FA8-103AE3C52543}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C8E-48CB-82E5-4DBBEEC4FE1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{80EAEFFE-6468-4297-B95B-7E35F8049BEB}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C8E-48CB-82E5-4DBBEEC4FE1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C8E-48CB-82E5-4DBBEEC4FE1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{D7ADA828-2C33-4422-BCFB-F69190123E26}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C8E-48CB-82E5-4DBBEEC4FE1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{01B03F5A-8420-48C1-90AC-41929DFEA508}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C8E-48CB-82E5-4DBBEEC4FE1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{92467AD9-DBB5-4F0C-B58C-68FA2DBA3EE3}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C8E-48CB-82E5-4DBBEEC4FE1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{DBAEA7B5-B1B1-409A-B6B8-2C2D4F8A8158}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C8E-48CB-82E5-4DBBEEC4FE1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{87B92681-1E64-43D2-A1E7-4CAEA76FD700}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C8E-48CB-82E5-4DBBEEC4FE1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C8E-48CB-82E5-4DBBEEC4FE11}"/>
            </c:ext>
          </c:extLst>
        </c:ser>
        <c:dLbls>
          <c:showLegendKey val="0"/>
          <c:showVal val="0"/>
          <c:showCatName val="0"/>
          <c:showSerName val="0"/>
          <c:showPercent val="0"/>
          <c:showBubbleSize val="0"/>
        </c:dLbls>
        <c:axId val="67301760"/>
        <c:axId val="67303680"/>
      </c:scatterChart>
      <c:valAx>
        <c:axId val="67301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03680"/>
        <c:crosses val="autoZero"/>
        <c:crossBetween val="midCat"/>
      </c:valAx>
      <c:valAx>
        <c:axId val="67303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30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{61CBE76F-823E-4B41-BE46-39E0ACAC2782}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2EA-4C12-B55B-247F9CA031E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{2508E28C-CF71-4CAB-98F5-CEC584124A11}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2EA-4C12-B55B-247F9CA031E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{3BC38E5B-2C22-4106-9ABC-9690644EB9BA}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2EA-4C12-B55B-247F9CA031E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{C251760F-3DD3-4D36-8436-E3DB15CE7D5C}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2EA-4C12-B55B-247F9CA031E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{DE8E6E37-443C-44D3-BC3C-72D9728457C9}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2EA-4C12-B55B-247F9CA031E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6.9</c:v>
                </c:pt>
                <c:pt idx="2">
                  <c:v>5.0999999999999996</c:v>
                </c:pt>
                <c:pt idx="3">
                  <c:v>5.0999999999999996</c:v>
                </c:pt>
                <c:pt idx="4">
                  <c:v>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42EA-4C12-B55B-247F9CA031E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{B996CF08-AC64-4291-AF41-966EF4BD68A7}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2EA-4C12-B55B-247F9CA031E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{35942B58-93C0-4D54-8D91-2CC0C05DD108}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2EA-4C12-B55B-247F9CA031E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{2AB3B8B4-A0A9-4879-B722-0462D9724135}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2EA-4C12-B55B-247F9CA031E6}"/>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{8464E7D3-F1AE-45C6-BBD0-1D2B61BF9D79}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2EA-4C12-B55B-247F9CA031E6}"/>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{7E355734-D638-493D-9A81-A04F911C6A45}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2EA-4C12-B55B-247F9CA031E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42EA-4C12-B55B-247F9CA031E6}"/>
            </c:ext>
          </c:extLst>
        </c:ser>
        <c:dLbls>
          <c:showLegendKey val="0"/>
          <c:showVal val="0"/>
          <c:showCatName val="0"/>
          <c:showSerName val="0"/>
          <c:showPercent val="0"/>
          <c:showBubbleSize val="0"/>
        </c:dLbls>
        <c:axId val="79043968"/>
        <c:axId val="79054336"/>
      </c:scatterChart>
      <c:valAx>
        <c:axId val="7904396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054336"/>
        <c:crosses val="autoZero"/>
        <c:crossBetween val="midCat"/>
      </c:valAx>
      <c:valAx>
        <c:axId val="79054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043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実質公債費比率（分子）の構造については、大型事業の返済が平成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終了し、それ以降借入額が大きい地方債の償還終了及び開始がないことから、元利償還金は横ばいで推移しています。他の項目についても大きな増減がないことから、実質公債費比率の分子全体としても横ばい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今後は大型事業（きらきら保育園建設、中札内中学校改修）等の元金償還開始に伴い元利償還金の増加が想定されることから、今後も返済財源（基準財政需要額に算入される地方債の借入、使用料等が充当できる地方債の借入）を考慮し計画的な借入を行っ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将来負担比率については、将来負担額（地方債残高、公営企業繰入見込額、退職手当負担見込額等）約</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億よりも、充当可能な財源（基金、普通交付税基準財政需要額算入見込額等）が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億円と上回っていることから算出されていません。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しかし、現実的には充当可能な財源を全て借入金の返済等に充てられるわけではないため、今後も引き続き財政の健全化に努めていく必要があります。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財政力指数については、</a:t>
          </a:r>
          <a:r>
            <a:rPr kumimoji="1" lang="en-US" altLang="ja-JP" sz="1300" baseline="0">
              <a:latin typeface="ＭＳ Ｐゴシック"/>
            </a:rPr>
            <a:t>0.25</a:t>
          </a:r>
          <a:r>
            <a:rPr kumimoji="1" lang="ja-JP" altLang="en-US" sz="1300" baseline="0">
              <a:latin typeface="ＭＳ Ｐゴシック"/>
            </a:rPr>
            <a:t>で北海道平均と同水準となったものの、類似団体平均よりは高い水準を維持しています。</a:t>
          </a:r>
          <a:endParaRPr kumimoji="1" lang="en-US" altLang="ja-JP" sz="1300" baseline="0">
            <a:latin typeface="ＭＳ Ｐゴシック"/>
          </a:endParaRPr>
        </a:p>
        <a:p>
          <a:r>
            <a:rPr kumimoji="1" lang="ja-JP" altLang="en-US" sz="1300" baseline="0">
              <a:latin typeface="ＭＳ Ｐゴシック"/>
            </a:rPr>
            <a:t>　要因としては、宅地分譲等により固定資産税が安定的に推移していることや農業所得の増加に伴う個人村民税の増等があげられます。</a:t>
          </a:r>
          <a:endParaRPr kumimoji="1" lang="en-US" altLang="ja-JP" sz="1300" baseline="0">
            <a:latin typeface="ＭＳ Ｐゴシック"/>
          </a:endParaRPr>
        </a:p>
        <a:p>
          <a:r>
            <a:rPr kumimoji="1" lang="ja-JP" altLang="en-US" sz="1300" baseline="0">
              <a:latin typeface="ＭＳ Ｐゴシック"/>
            </a:rPr>
            <a:t>　しかし、歳入は地方交付税を含む依存財源の割合が高いため、今後も安定的な自主財源の確保に努めていきます。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2" name="直線コネクタ 71"/>
        <xdr:cNvCxnSpPr/>
      </xdr:nvCxnSpPr>
      <xdr:spPr>
        <a:xfrm>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43</xdr:row>
      <xdr:rowOff>26307</xdr:rowOff>
    </xdr:to>
    <xdr:cxnSp macro="">
      <xdr:nvCxnSpPr>
        <xdr:cNvPr id="75" name="直線コネクタ 74"/>
        <xdr:cNvCxnSpPr/>
      </xdr:nvCxnSpPr>
      <xdr:spPr>
        <a:xfrm>
          <a:off x="2336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a:t>
          </a:r>
          <a:r>
            <a:rPr kumimoji="1" lang="en-US" altLang="ja-JP" sz="1300">
              <a:latin typeface="ＭＳ Ｐゴシック"/>
            </a:rPr>
            <a:t>72.8</a:t>
          </a:r>
          <a:r>
            <a:rPr kumimoji="1" lang="ja-JP" altLang="en-US" sz="1300">
              <a:latin typeface="ＭＳ Ｐゴシック"/>
            </a:rPr>
            <a:t>で全国平均、北海道平均及び類似団体平均よりも低い数値となっています。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年度に地方交付税の大幅減（前年比</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6,297</a:t>
          </a:r>
          <a:r>
            <a:rPr kumimoji="1" lang="ja-JP" altLang="en-US" sz="1300">
              <a:latin typeface="ＭＳ Ｐゴシック"/>
            </a:rPr>
            <a:t>万円減）等により比率は</a:t>
          </a:r>
          <a:r>
            <a:rPr kumimoji="1" lang="en-US" altLang="ja-JP" sz="1300">
              <a:latin typeface="ＭＳ Ｐゴシック"/>
            </a:rPr>
            <a:t>4.8%</a:t>
          </a:r>
          <a:r>
            <a:rPr kumimoji="1" lang="ja-JP" altLang="en-US" sz="1300">
              <a:latin typeface="ＭＳ Ｐゴシック"/>
            </a:rPr>
            <a:t>上昇しましたが、平成</a:t>
          </a:r>
          <a:r>
            <a:rPr kumimoji="1" lang="en-US" altLang="ja-JP" sz="1300">
              <a:latin typeface="ＭＳ Ｐゴシック"/>
            </a:rPr>
            <a:t>27</a:t>
          </a:r>
          <a:r>
            <a:rPr kumimoji="1" lang="ja-JP" altLang="en-US" sz="1300">
              <a:latin typeface="ＭＳ Ｐゴシック"/>
            </a:rPr>
            <a:t>年度においては地方交付税がほぼ横ばい（前年比</a:t>
          </a:r>
          <a:r>
            <a:rPr kumimoji="1" lang="en-US" altLang="ja-JP" sz="1300">
              <a:latin typeface="ＭＳ Ｐゴシック"/>
            </a:rPr>
            <a:t>1,670</a:t>
          </a:r>
          <a:r>
            <a:rPr kumimoji="1" lang="ja-JP" altLang="en-US" sz="1300">
              <a:latin typeface="ＭＳ Ｐゴシック"/>
            </a:rPr>
            <a:t>万円増）となったため</a:t>
          </a:r>
          <a:r>
            <a:rPr kumimoji="1" lang="en-US" altLang="ja-JP" sz="1300">
              <a:latin typeface="ＭＳ Ｐゴシック"/>
            </a:rPr>
            <a:t>0.1%</a:t>
          </a:r>
          <a:r>
            <a:rPr kumimoji="1" lang="ja-JP" altLang="en-US" sz="1300">
              <a:latin typeface="ＭＳ Ｐゴシック"/>
            </a:rPr>
            <a:t>の上昇に留まりました。</a:t>
          </a:r>
          <a:endParaRPr kumimoji="1" lang="en-US" altLang="ja-JP" sz="1300">
            <a:latin typeface="ＭＳ Ｐゴシック"/>
          </a:endParaRPr>
        </a:p>
        <a:p>
          <a:r>
            <a:rPr kumimoji="1" lang="ja-JP" altLang="en-US" sz="1300">
              <a:latin typeface="ＭＳ Ｐゴシック"/>
            </a:rPr>
            <a:t>　今後も地方交付税の動向が不透明な情勢にあること、公債費や扶助費について増加が見込まれることから、引き続き経常経費の節減に努めていきます。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42969</xdr:rowOff>
    </xdr:from>
    <xdr:to>
      <xdr:col>7</xdr:col>
      <xdr:colOff>152400</xdr:colOff>
      <xdr:row>61</xdr:row>
      <xdr:rowOff>46990</xdr:rowOff>
    </xdr:to>
    <xdr:cxnSp macro="">
      <xdr:nvCxnSpPr>
        <xdr:cNvPr id="132" name="直線コネクタ 131"/>
        <xdr:cNvCxnSpPr/>
      </xdr:nvCxnSpPr>
      <xdr:spPr>
        <a:xfrm>
          <a:off x="4114800" y="105014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21379</xdr:rowOff>
    </xdr:from>
    <xdr:to>
      <xdr:col>6</xdr:col>
      <xdr:colOff>0</xdr:colOff>
      <xdr:row>61</xdr:row>
      <xdr:rowOff>42969</xdr:rowOff>
    </xdr:to>
    <xdr:cxnSp macro="">
      <xdr:nvCxnSpPr>
        <xdr:cNvPr id="135" name="直線コネクタ 134"/>
        <xdr:cNvCxnSpPr/>
      </xdr:nvCxnSpPr>
      <xdr:spPr>
        <a:xfrm>
          <a:off x="3225800" y="1030837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21379</xdr:rowOff>
    </xdr:from>
    <xdr:to>
      <xdr:col>4</xdr:col>
      <xdr:colOff>482600</xdr:colOff>
      <xdr:row>60</xdr:row>
      <xdr:rowOff>77681</xdr:rowOff>
    </xdr:to>
    <xdr:cxnSp macro="">
      <xdr:nvCxnSpPr>
        <xdr:cNvPr id="138" name="直線コネクタ 137"/>
        <xdr:cNvCxnSpPr/>
      </xdr:nvCxnSpPr>
      <xdr:spPr>
        <a:xfrm flipV="1">
          <a:off x="2336800" y="1030837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77681</xdr:rowOff>
    </xdr:from>
    <xdr:to>
      <xdr:col>3</xdr:col>
      <xdr:colOff>279400</xdr:colOff>
      <xdr:row>61</xdr:row>
      <xdr:rowOff>51012</xdr:rowOff>
    </xdr:to>
    <xdr:cxnSp macro="">
      <xdr:nvCxnSpPr>
        <xdr:cNvPr id="141" name="直線コネクタ 140"/>
        <xdr:cNvCxnSpPr/>
      </xdr:nvCxnSpPr>
      <xdr:spPr>
        <a:xfrm flipV="1">
          <a:off x="1447800" y="1036468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1" name="円/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2"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163619</xdr:rowOff>
    </xdr:from>
    <xdr:to>
      <xdr:col>6</xdr:col>
      <xdr:colOff>50800</xdr:colOff>
      <xdr:row>61</xdr:row>
      <xdr:rowOff>93769</xdr:rowOff>
    </xdr:to>
    <xdr:sp macro="" textlink="">
      <xdr:nvSpPr>
        <xdr:cNvPr id="153" name="円/楕円 152"/>
        <xdr:cNvSpPr/>
      </xdr:nvSpPr>
      <xdr:spPr>
        <a:xfrm>
          <a:off x="4064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103946</xdr:rowOff>
    </xdr:from>
    <xdr:ext cx="736600" cy="259045"/>
    <xdr:sp macro="" textlink="">
      <xdr:nvSpPr>
        <xdr:cNvPr id="154" name="テキスト ボックス 153"/>
        <xdr:cNvSpPr txBox="1"/>
      </xdr:nvSpPr>
      <xdr:spPr>
        <a:xfrm>
          <a:off x="3733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142029</xdr:rowOff>
    </xdr:from>
    <xdr:to>
      <xdr:col>4</xdr:col>
      <xdr:colOff>533400</xdr:colOff>
      <xdr:row>60</xdr:row>
      <xdr:rowOff>72179</xdr:rowOff>
    </xdr:to>
    <xdr:sp macro="" textlink="">
      <xdr:nvSpPr>
        <xdr:cNvPr id="155" name="円/楕円 154"/>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82356</xdr:rowOff>
    </xdr:from>
    <xdr:ext cx="762000" cy="259045"/>
    <xdr:sp macro="" textlink="">
      <xdr:nvSpPr>
        <xdr:cNvPr id="156" name="テキスト ボックス 155"/>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26881</xdr:rowOff>
    </xdr:from>
    <xdr:to>
      <xdr:col>3</xdr:col>
      <xdr:colOff>330200</xdr:colOff>
      <xdr:row>60</xdr:row>
      <xdr:rowOff>128481</xdr:rowOff>
    </xdr:to>
    <xdr:sp macro="" textlink="">
      <xdr:nvSpPr>
        <xdr:cNvPr id="157" name="円/楕円 156"/>
        <xdr:cNvSpPr/>
      </xdr:nvSpPr>
      <xdr:spPr>
        <a:xfrm>
          <a:off x="2286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138658</xdr:rowOff>
    </xdr:from>
    <xdr:ext cx="762000" cy="259045"/>
    <xdr:sp macro="" textlink="">
      <xdr:nvSpPr>
        <xdr:cNvPr id="158" name="テキスト ボックス 157"/>
        <xdr:cNvSpPr txBox="1"/>
      </xdr:nvSpPr>
      <xdr:spPr>
        <a:xfrm>
          <a:off x="1955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212</xdr:rowOff>
    </xdr:from>
    <xdr:to>
      <xdr:col>2</xdr:col>
      <xdr:colOff>127000</xdr:colOff>
      <xdr:row>61</xdr:row>
      <xdr:rowOff>101812</xdr:rowOff>
    </xdr:to>
    <xdr:sp macro="" textlink="">
      <xdr:nvSpPr>
        <xdr:cNvPr id="159" name="円/楕円 158"/>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111989</xdr:rowOff>
    </xdr:from>
    <xdr:ext cx="762000" cy="259045"/>
    <xdr:sp macro="" textlink="">
      <xdr:nvSpPr>
        <xdr:cNvPr id="160" name="テキスト ボックス 159"/>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[387,278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人口</a:t>
          </a:r>
          <a:r>
            <a:rPr kumimoji="1" lang="en-US" altLang="ja-JP" sz="1100" baseline="0">
              <a:latin typeface="ＭＳ Ｐゴシック"/>
            </a:rPr>
            <a:t>1</a:t>
          </a:r>
          <a:r>
            <a:rPr kumimoji="1" lang="ja-JP" altLang="en-US" sz="1100" baseline="0">
              <a:latin typeface="ＭＳ Ｐゴシック"/>
            </a:rPr>
            <a:t>人当たり人件費・物件費等決算額については、全国平均及び北海道平均より大幅に高い水準にあります。しかしながら、類似団体内では平均的な水準にあります。</a:t>
          </a:r>
          <a:endParaRPr kumimoji="1" lang="en-US" altLang="ja-JP" sz="1100" baseline="0">
            <a:latin typeface="ＭＳ Ｐゴシック"/>
          </a:endParaRPr>
        </a:p>
        <a:p>
          <a:r>
            <a:rPr kumimoji="1" lang="ja-JP" altLang="en-US" sz="1100" baseline="0">
              <a:latin typeface="ＭＳ Ｐゴシック"/>
            </a:rPr>
            <a:t>　要因としては、地方自治体は人口規模に係らず基礎的な行政サービスを提供することから、一定の経費が必要となるためです。人口が少ない団体では、必然的に</a:t>
          </a:r>
          <a:r>
            <a:rPr kumimoji="1" lang="en-US" altLang="ja-JP" sz="1100" baseline="0">
              <a:latin typeface="ＭＳ Ｐゴシック"/>
            </a:rPr>
            <a:t>1</a:t>
          </a:r>
          <a:r>
            <a:rPr kumimoji="1" lang="ja-JP" altLang="en-US" sz="1100" baseline="0">
              <a:latin typeface="ＭＳ Ｐゴシック"/>
            </a:rPr>
            <a:t>人当たりの額は大きくなる傾向にあります。</a:t>
          </a:r>
          <a:endParaRPr kumimoji="1" lang="en-US" altLang="ja-JP" sz="1100" baseline="0">
            <a:latin typeface="ＭＳ Ｐゴシック"/>
          </a:endParaRPr>
        </a:p>
        <a:p>
          <a:r>
            <a:rPr kumimoji="1" lang="ja-JP" altLang="en-US" sz="1100" baseline="0">
              <a:latin typeface="ＭＳ Ｐゴシック"/>
            </a:rPr>
            <a:t>　しかし、類似団体内でも物件費は高い水準であり、業務量の増加に伴う委託業務の増加、最低賃金の上昇等に伴う委託単価の上昇等により増加し続けているため、業務の効率化等により物件費の節減に努めていきます。</a:t>
          </a:r>
          <a:endParaRPr kumimoji="1" lang="en-US" altLang="ja-JP" sz="11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106263</xdr:rowOff>
    </xdr:from>
    <xdr:to>
      <xdr:col>7</xdr:col>
      <xdr:colOff>152400</xdr:colOff>
      <xdr:row>82</xdr:row>
      <xdr:rowOff>129315</xdr:rowOff>
    </xdr:to>
    <xdr:cxnSp macro="">
      <xdr:nvCxnSpPr>
        <xdr:cNvPr id="196" name="直線コネクタ 195"/>
        <xdr:cNvCxnSpPr/>
      </xdr:nvCxnSpPr>
      <xdr:spPr>
        <a:xfrm>
          <a:off x="4114800" y="14165163"/>
          <a:ext cx="8382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88705</xdr:rowOff>
    </xdr:from>
    <xdr:to>
      <xdr:col>6</xdr:col>
      <xdr:colOff>0</xdr:colOff>
      <xdr:row>82</xdr:row>
      <xdr:rowOff>106263</xdr:rowOff>
    </xdr:to>
    <xdr:cxnSp macro="">
      <xdr:nvCxnSpPr>
        <xdr:cNvPr id="199" name="直線コネクタ 198"/>
        <xdr:cNvCxnSpPr/>
      </xdr:nvCxnSpPr>
      <xdr:spPr>
        <a:xfrm>
          <a:off x="3225800" y="14147605"/>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83338</xdr:rowOff>
    </xdr:from>
    <xdr:to>
      <xdr:col>4</xdr:col>
      <xdr:colOff>482600</xdr:colOff>
      <xdr:row>82</xdr:row>
      <xdr:rowOff>88705</xdr:rowOff>
    </xdr:to>
    <xdr:cxnSp macro="">
      <xdr:nvCxnSpPr>
        <xdr:cNvPr id="202" name="直線コネクタ 201"/>
        <xdr:cNvCxnSpPr/>
      </xdr:nvCxnSpPr>
      <xdr:spPr>
        <a:xfrm>
          <a:off x="2336800" y="14142238"/>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81412</xdr:rowOff>
    </xdr:from>
    <xdr:to>
      <xdr:col>3</xdr:col>
      <xdr:colOff>279400</xdr:colOff>
      <xdr:row>82</xdr:row>
      <xdr:rowOff>83338</xdr:rowOff>
    </xdr:to>
    <xdr:cxnSp macro="">
      <xdr:nvCxnSpPr>
        <xdr:cNvPr id="205" name="直線コネクタ 204"/>
        <xdr:cNvCxnSpPr/>
      </xdr:nvCxnSpPr>
      <xdr:spPr>
        <a:xfrm>
          <a:off x="1447800" y="14140312"/>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78515</xdr:rowOff>
    </xdr:from>
    <xdr:to>
      <xdr:col>7</xdr:col>
      <xdr:colOff>203200</xdr:colOff>
      <xdr:row>83</xdr:row>
      <xdr:rowOff>8665</xdr:rowOff>
    </xdr:to>
    <xdr:sp macro="" textlink="">
      <xdr:nvSpPr>
        <xdr:cNvPr id="215" name="円/楕円 214"/>
        <xdr:cNvSpPr/>
      </xdr:nvSpPr>
      <xdr:spPr>
        <a:xfrm>
          <a:off x="4902200" y="141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50592</xdr:rowOff>
    </xdr:from>
    <xdr:ext cx="762000" cy="259045"/>
    <xdr:sp macro="" textlink="">
      <xdr:nvSpPr>
        <xdr:cNvPr id="216" name="人件費・物件費等の状況該当値テキスト"/>
        <xdr:cNvSpPr txBox="1"/>
      </xdr:nvSpPr>
      <xdr:spPr>
        <a:xfrm>
          <a:off x="5041900" y="141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387,278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55463</xdr:rowOff>
    </xdr:from>
    <xdr:to>
      <xdr:col>6</xdr:col>
      <xdr:colOff>50800</xdr:colOff>
      <xdr:row>82</xdr:row>
      <xdr:rowOff>157063</xdr:rowOff>
    </xdr:to>
    <xdr:sp macro="" textlink="">
      <xdr:nvSpPr>
        <xdr:cNvPr id="217" name="円/楕円 216"/>
        <xdr:cNvSpPr/>
      </xdr:nvSpPr>
      <xdr:spPr>
        <a:xfrm>
          <a:off x="4064000" y="141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167240</xdr:rowOff>
    </xdr:from>
    <xdr:ext cx="736600" cy="259045"/>
    <xdr:sp macro="" textlink="">
      <xdr:nvSpPr>
        <xdr:cNvPr id="218" name="テキスト ボックス 217"/>
        <xdr:cNvSpPr txBox="1"/>
      </xdr:nvSpPr>
      <xdr:spPr>
        <a:xfrm>
          <a:off x="3733800" y="138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367,216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37905</xdr:rowOff>
    </xdr:from>
    <xdr:to>
      <xdr:col>4</xdr:col>
      <xdr:colOff>533400</xdr:colOff>
      <xdr:row>82</xdr:row>
      <xdr:rowOff>139505</xdr:rowOff>
    </xdr:to>
    <xdr:sp macro="" textlink="">
      <xdr:nvSpPr>
        <xdr:cNvPr id="219" name="円/楕円 218"/>
        <xdr:cNvSpPr/>
      </xdr:nvSpPr>
      <xdr:spPr>
        <a:xfrm>
          <a:off x="3175000" y="14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149682</xdr:rowOff>
    </xdr:from>
    <xdr:ext cx="762000" cy="259045"/>
    <xdr:sp macro="" textlink="">
      <xdr:nvSpPr>
        <xdr:cNvPr id="220" name="テキスト ボックス 219"/>
        <xdr:cNvSpPr txBox="1"/>
      </xdr:nvSpPr>
      <xdr:spPr>
        <a:xfrm>
          <a:off x="2844800" y="138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32538</xdr:rowOff>
    </xdr:from>
    <xdr:to>
      <xdr:col>3</xdr:col>
      <xdr:colOff>330200</xdr:colOff>
      <xdr:row>82</xdr:row>
      <xdr:rowOff>134138</xdr:rowOff>
    </xdr:to>
    <xdr:sp macro="" textlink="">
      <xdr:nvSpPr>
        <xdr:cNvPr id="221" name="円/楕円 220"/>
        <xdr:cNvSpPr/>
      </xdr:nvSpPr>
      <xdr:spPr>
        <a:xfrm>
          <a:off x="2286000" y="140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144315</xdr:rowOff>
    </xdr:from>
    <xdr:ext cx="762000" cy="259045"/>
    <xdr:sp macro="" textlink="">
      <xdr:nvSpPr>
        <xdr:cNvPr id="222" name="テキスト ボックス 221"/>
        <xdr:cNvSpPr txBox="1"/>
      </xdr:nvSpPr>
      <xdr:spPr>
        <a:xfrm>
          <a:off x="1955800" y="13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30612</xdr:rowOff>
    </xdr:from>
    <xdr:to>
      <xdr:col>2</xdr:col>
      <xdr:colOff>127000</xdr:colOff>
      <xdr:row>82</xdr:row>
      <xdr:rowOff>132212</xdr:rowOff>
    </xdr:to>
    <xdr:sp macro="" textlink="">
      <xdr:nvSpPr>
        <xdr:cNvPr id="223" name="円/楕円 222"/>
        <xdr:cNvSpPr/>
      </xdr:nvSpPr>
      <xdr:spPr>
        <a:xfrm>
          <a:off x="1397000" y="140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116989</xdr:rowOff>
    </xdr:from>
    <xdr:ext cx="762000" cy="259045"/>
    <xdr:sp macro="" textlink="">
      <xdr:nvSpPr>
        <xdr:cNvPr id="224" name="テキスト ボックス 223"/>
        <xdr:cNvSpPr txBox="1"/>
      </xdr:nvSpPr>
      <xdr:spPr>
        <a:xfrm>
          <a:off x="1066800" y="141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345,588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ラスパイレス指数については、国（</a:t>
          </a:r>
          <a:r>
            <a:rPr kumimoji="1" lang="en-US" altLang="ja-JP" sz="1300">
              <a:latin typeface="ＭＳ Ｐゴシック"/>
            </a:rPr>
            <a:t>100</a:t>
          </a:r>
          <a:r>
            <a:rPr kumimoji="1" lang="ja-JP" altLang="en-US" sz="1300">
              <a:latin typeface="ＭＳ Ｐゴシック"/>
            </a:rPr>
            <a:t>）と全国市平均と比較して低いものの、全国町村平均、類似団体平均よりは高くなっています。</a:t>
          </a:r>
          <a:endParaRPr kumimoji="1" lang="en-US" altLang="ja-JP" sz="1300">
            <a:latin typeface="ＭＳ Ｐゴシック"/>
          </a:endParaRPr>
        </a:p>
        <a:p>
          <a:r>
            <a:rPr kumimoji="1" lang="ja-JP" altLang="en-US" sz="1300">
              <a:latin typeface="ＭＳ Ｐゴシック"/>
            </a:rPr>
            <a:t>　なお、</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については、国家公務員において、給与改定特例法による措置が行われました（国の財政状況や東日本大震災への対処等を踏まえたもの）。この措置がないとした場合の指数（参考値）は、</a:t>
          </a:r>
          <a:r>
            <a:rPr kumimoji="1" lang="en-US" altLang="ja-JP" sz="1300">
              <a:latin typeface="ＭＳ Ｐゴシック"/>
            </a:rPr>
            <a:t>H23</a:t>
          </a:r>
          <a:r>
            <a:rPr kumimoji="1" lang="ja-JP" altLang="en-US" sz="1300">
              <a:latin typeface="ＭＳ Ｐゴシック"/>
            </a:rPr>
            <a:t>は</a:t>
          </a:r>
          <a:r>
            <a:rPr kumimoji="1" lang="en-US" altLang="ja-JP" sz="1300">
              <a:latin typeface="ＭＳ Ｐゴシック"/>
            </a:rPr>
            <a:t>97.3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は</a:t>
          </a:r>
          <a:r>
            <a:rPr kumimoji="1" lang="en-US" altLang="ja-JP" sz="1300">
              <a:latin typeface="ＭＳ Ｐゴシック"/>
            </a:rPr>
            <a:t>96.7</a:t>
          </a:r>
          <a:r>
            <a:rPr kumimoji="1" lang="ja-JP" altLang="en-US" sz="1300">
              <a:latin typeface="ＭＳ Ｐゴシック"/>
            </a:rPr>
            <a:t>であり国より低い数値となります。</a:t>
          </a:r>
          <a:endParaRPr kumimoji="1" lang="en-US" altLang="ja-JP" sz="1300">
            <a:latin typeface="ＭＳ Ｐゴシック"/>
          </a:endParaRPr>
        </a:p>
        <a:p>
          <a:r>
            <a:rPr kumimoji="1" lang="ja-JP" altLang="en-US" sz="1300">
              <a:latin typeface="ＭＳ Ｐゴシック"/>
            </a:rPr>
            <a:t>　年度により指数は前後しますが、引き続き適正な給与水準の管理に努めていきます。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86</xdr:row>
      <xdr:rowOff>165946</xdr:rowOff>
    </xdr:to>
    <xdr:cxnSp macro="">
      <xdr:nvCxnSpPr>
        <xdr:cNvPr id="258" name="直線コネクタ 257"/>
        <xdr:cNvCxnSpPr/>
      </xdr:nvCxnSpPr>
      <xdr:spPr>
        <a:xfrm>
          <a:off x="16179800" y="148865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86</xdr:row>
      <xdr:rowOff>141816</xdr:rowOff>
    </xdr:to>
    <xdr:cxnSp macro="">
      <xdr:nvCxnSpPr>
        <xdr:cNvPr id="261" name="直線コネクタ 260"/>
        <xdr:cNvCxnSpPr/>
      </xdr:nvCxnSpPr>
      <xdr:spPr>
        <a:xfrm>
          <a:off x="15290800" y="148503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105621</xdr:rowOff>
    </xdr:from>
    <xdr:to>
      <xdr:col>22</xdr:col>
      <xdr:colOff>203200</xdr:colOff>
      <xdr:row>88</xdr:row>
      <xdr:rowOff>112607</xdr:rowOff>
    </xdr:to>
    <xdr:cxnSp macro="">
      <xdr:nvCxnSpPr>
        <xdr:cNvPr id="264" name="直線コネクタ 263"/>
        <xdr:cNvCxnSpPr/>
      </xdr:nvCxnSpPr>
      <xdr:spPr>
        <a:xfrm flipV="1">
          <a:off x="14401800" y="14850321"/>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88</xdr:row>
      <xdr:rowOff>136737</xdr:rowOff>
    </xdr:to>
    <xdr:cxnSp macro="">
      <xdr:nvCxnSpPr>
        <xdr:cNvPr id="267" name="直線コネクタ 266"/>
        <xdr:cNvCxnSpPr/>
      </xdr:nvCxnSpPr>
      <xdr:spPr>
        <a:xfrm flipV="1">
          <a:off x="13512800" y="152002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9" name="円/楕円 278"/>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80" name="テキスト ボックス 279"/>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54821</xdr:rowOff>
    </xdr:from>
    <xdr:to>
      <xdr:col>22</xdr:col>
      <xdr:colOff>254000</xdr:colOff>
      <xdr:row>86</xdr:row>
      <xdr:rowOff>156421</xdr:rowOff>
    </xdr:to>
    <xdr:sp macro="" textlink="">
      <xdr:nvSpPr>
        <xdr:cNvPr id="281" name="円/楕円 280"/>
        <xdr:cNvSpPr/>
      </xdr:nvSpPr>
      <xdr:spPr>
        <a:xfrm>
          <a:off x="15240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141198</xdr:rowOff>
    </xdr:from>
    <xdr:ext cx="762000" cy="259045"/>
    <xdr:sp macro="" textlink="">
      <xdr:nvSpPr>
        <xdr:cNvPr id="282" name="テキスト ボックス 281"/>
        <xdr:cNvSpPr txBox="1"/>
      </xdr:nvSpPr>
      <xdr:spPr>
        <a:xfrm>
          <a:off x="14909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3" name="円/楕円 282"/>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4" name="テキスト ボックス 283"/>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5" name="円/楕円 284"/>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6" name="テキスト ボックス 285"/>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人口千人当たり職員数については、全国平均及び北海道平均より大幅に高い水準にあります。しかしながら、類似団体と比較すると少ない職員数となっています。</a:t>
          </a:r>
          <a:endParaRPr kumimoji="1" lang="en-US" altLang="ja-JP" sz="1300">
            <a:latin typeface="ＭＳ Ｐゴシック"/>
          </a:endParaRPr>
        </a:p>
        <a:p>
          <a:r>
            <a:rPr kumimoji="1" lang="ja-JP" altLang="en-US" sz="1300">
              <a:latin typeface="ＭＳ Ｐゴシック"/>
            </a:rPr>
            <a:t>　要因としては、地方自治体は人口規模に係らず基礎的な行政サービスを提供することから、一定の職員が必要となるためです。人口が少ない団体では、必然的に千人当たりの職員数は多くなる傾向にあります。</a:t>
          </a:r>
          <a:endParaRPr kumimoji="1" lang="en-US" altLang="ja-JP" sz="1300">
            <a:latin typeface="ＭＳ Ｐゴシック"/>
          </a:endParaRPr>
        </a:p>
        <a:p>
          <a:r>
            <a:rPr kumimoji="1" lang="ja-JP" altLang="en-US" sz="1300">
              <a:latin typeface="ＭＳ Ｐゴシック"/>
            </a:rPr>
            <a:t>　類似団体内ではやや少ない職員数であるため、今後も定員適正化計画に基づき、適正な職員数の管理に努めていきます。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8865</xdr:rowOff>
    </xdr:from>
    <xdr:to>
      <xdr:col>24</xdr:col>
      <xdr:colOff>558800</xdr:colOff>
      <xdr:row>61</xdr:row>
      <xdr:rowOff>36614</xdr:rowOff>
    </xdr:to>
    <xdr:cxnSp macro="">
      <xdr:nvCxnSpPr>
        <xdr:cNvPr id="318" name="直線コネクタ 317"/>
        <xdr:cNvCxnSpPr/>
      </xdr:nvCxnSpPr>
      <xdr:spPr>
        <a:xfrm>
          <a:off x="16179800" y="10467315"/>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8865</xdr:rowOff>
    </xdr:from>
    <xdr:to>
      <xdr:col>23</xdr:col>
      <xdr:colOff>406400</xdr:colOff>
      <xdr:row>61</xdr:row>
      <xdr:rowOff>11761</xdr:rowOff>
    </xdr:to>
    <xdr:cxnSp macro="">
      <xdr:nvCxnSpPr>
        <xdr:cNvPr id="321" name="直線コネクタ 320"/>
        <xdr:cNvCxnSpPr/>
      </xdr:nvCxnSpPr>
      <xdr:spPr>
        <a:xfrm flipV="1">
          <a:off x="15290800" y="1046731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5969</xdr:rowOff>
    </xdr:from>
    <xdr:to>
      <xdr:col>22</xdr:col>
      <xdr:colOff>203200</xdr:colOff>
      <xdr:row>61</xdr:row>
      <xdr:rowOff>11761</xdr:rowOff>
    </xdr:to>
    <xdr:cxnSp macro="">
      <xdr:nvCxnSpPr>
        <xdr:cNvPr id="324" name="直線コネクタ 323"/>
        <xdr:cNvCxnSpPr/>
      </xdr:nvCxnSpPr>
      <xdr:spPr>
        <a:xfrm>
          <a:off x="14401800" y="1046441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5969</xdr:rowOff>
    </xdr:from>
    <xdr:to>
      <xdr:col>21</xdr:col>
      <xdr:colOff>0</xdr:colOff>
      <xdr:row>61</xdr:row>
      <xdr:rowOff>10795</xdr:rowOff>
    </xdr:to>
    <xdr:cxnSp macro="">
      <xdr:nvCxnSpPr>
        <xdr:cNvPr id="327" name="直線コネクタ 326"/>
        <xdr:cNvCxnSpPr/>
      </xdr:nvCxnSpPr>
      <xdr:spPr>
        <a:xfrm flipV="1">
          <a:off x="13512800" y="104644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157264</xdr:rowOff>
    </xdr:from>
    <xdr:to>
      <xdr:col>24</xdr:col>
      <xdr:colOff>609600</xdr:colOff>
      <xdr:row>61</xdr:row>
      <xdr:rowOff>87414</xdr:rowOff>
    </xdr:to>
    <xdr:sp macro="" textlink="">
      <xdr:nvSpPr>
        <xdr:cNvPr id="337" name="円/楕円 336"/>
        <xdr:cNvSpPr/>
      </xdr:nvSpPr>
      <xdr:spPr>
        <a:xfrm>
          <a:off x="16967200" y="104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2341</xdr:rowOff>
    </xdr:from>
    <xdr:ext cx="762000" cy="259045"/>
    <xdr:sp macro="" textlink="">
      <xdr:nvSpPr>
        <xdr:cNvPr id="338" name="定員管理の状況該当値テキスト"/>
        <xdr:cNvSpPr txBox="1"/>
      </xdr:nvSpPr>
      <xdr:spPr>
        <a:xfrm>
          <a:off x="17106900" y="1028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129515</xdr:rowOff>
    </xdr:from>
    <xdr:to>
      <xdr:col>23</xdr:col>
      <xdr:colOff>457200</xdr:colOff>
      <xdr:row>61</xdr:row>
      <xdr:rowOff>59665</xdr:rowOff>
    </xdr:to>
    <xdr:sp macro="" textlink="">
      <xdr:nvSpPr>
        <xdr:cNvPr id="339" name="円/楕円 338"/>
        <xdr:cNvSpPr/>
      </xdr:nvSpPr>
      <xdr:spPr>
        <a:xfrm>
          <a:off x="16129000" y="104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69842</xdr:rowOff>
    </xdr:from>
    <xdr:ext cx="736600" cy="259045"/>
    <xdr:sp macro="" textlink="">
      <xdr:nvSpPr>
        <xdr:cNvPr id="340" name="テキスト ボックス 339"/>
        <xdr:cNvSpPr txBox="1"/>
      </xdr:nvSpPr>
      <xdr:spPr>
        <a:xfrm>
          <a:off x="15798800" y="1018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132411</xdr:rowOff>
    </xdr:from>
    <xdr:to>
      <xdr:col>22</xdr:col>
      <xdr:colOff>254000</xdr:colOff>
      <xdr:row>61</xdr:row>
      <xdr:rowOff>62561</xdr:rowOff>
    </xdr:to>
    <xdr:sp macro="" textlink="">
      <xdr:nvSpPr>
        <xdr:cNvPr id="341" name="円/楕円 340"/>
        <xdr:cNvSpPr/>
      </xdr:nvSpPr>
      <xdr:spPr>
        <a:xfrm>
          <a:off x="15240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72738</xdr:rowOff>
    </xdr:from>
    <xdr:ext cx="762000" cy="259045"/>
    <xdr:sp macro="" textlink="">
      <xdr:nvSpPr>
        <xdr:cNvPr id="342" name="テキスト ボックス 341"/>
        <xdr:cNvSpPr txBox="1"/>
      </xdr:nvSpPr>
      <xdr:spPr>
        <a:xfrm>
          <a:off x="14909800" y="1018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126619</xdr:rowOff>
    </xdr:from>
    <xdr:to>
      <xdr:col>21</xdr:col>
      <xdr:colOff>50800</xdr:colOff>
      <xdr:row>61</xdr:row>
      <xdr:rowOff>56769</xdr:rowOff>
    </xdr:to>
    <xdr:sp macro="" textlink="">
      <xdr:nvSpPr>
        <xdr:cNvPr id="343" name="円/楕円 342"/>
        <xdr:cNvSpPr/>
      </xdr:nvSpPr>
      <xdr:spPr>
        <a:xfrm>
          <a:off x="14351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66946</xdr:rowOff>
    </xdr:from>
    <xdr:ext cx="762000" cy="259045"/>
    <xdr:sp macro="" textlink="">
      <xdr:nvSpPr>
        <xdr:cNvPr id="344" name="テキスト ボックス 343"/>
        <xdr:cNvSpPr txBox="1"/>
      </xdr:nvSpPr>
      <xdr:spPr>
        <a:xfrm>
          <a:off x="14020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131445</xdr:rowOff>
    </xdr:from>
    <xdr:to>
      <xdr:col>19</xdr:col>
      <xdr:colOff>533400</xdr:colOff>
      <xdr:row>61</xdr:row>
      <xdr:rowOff>61595</xdr:rowOff>
    </xdr:to>
    <xdr:sp macro="" textlink="">
      <xdr:nvSpPr>
        <xdr:cNvPr id="345" name="円/楕円 34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71772</xdr:rowOff>
    </xdr:from>
    <xdr:ext cx="762000" cy="259045"/>
    <xdr:sp macro="" textlink="">
      <xdr:nvSpPr>
        <xdr:cNvPr id="346" name="テキスト ボックス 345"/>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a:t>
          </a:r>
          <a:r>
            <a:rPr kumimoji="1" lang="en-US" altLang="ja-JP" sz="1300">
              <a:latin typeface="ＭＳ Ｐゴシック"/>
            </a:rPr>
            <a:t>5.0%</a:t>
          </a:r>
          <a:r>
            <a:rPr kumimoji="1" lang="ja-JP" altLang="en-US" sz="1300">
              <a:latin typeface="ＭＳ Ｐゴシック"/>
            </a:rPr>
            <a:t>で全国平均、北海道平均及び類似団体平均よりも低い数値となっています。</a:t>
          </a:r>
          <a:endParaRPr kumimoji="1" lang="en-US" altLang="ja-JP" sz="1300">
            <a:latin typeface="ＭＳ Ｐゴシック"/>
          </a:endParaRPr>
        </a:p>
        <a:p>
          <a:r>
            <a:rPr kumimoji="1" lang="ja-JP" altLang="en-US" sz="1300">
              <a:latin typeface="ＭＳ Ｐゴシック"/>
            </a:rPr>
            <a:t>　要因としては、この間大型事業（建設・大規模改修等）に係る償還がなく、また、近年の借入れにあたっては交付税措置または充当財源のあるものを基本とし計画的な借入をしてきたことがあげられます。</a:t>
          </a:r>
          <a:endParaRPr kumimoji="1" lang="en-US" altLang="ja-JP" sz="1300">
            <a:latin typeface="ＭＳ Ｐゴシック"/>
          </a:endParaRPr>
        </a:p>
        <a:p>
          <a:r>
            <a:rPr kumimoji="1" lang="ja-JP" altLang="en-US" sz="1300">
              <a:latin typeface="ＭＳ Ｐゴシック"/>
            </a:rPr>
            <a:t>　しかし、施設整備事業債（きらきら保育園建設分）や学校教育施設等整備事業債（中中改修分）など、大型事業の元金償還開始に伴って、若干の数値の上昇が想定されます。</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131826</xdr:rowOff>
    </xdr:to>
    <xdr:cxnSp macro="">
      <xdr:nvCxnSpPr>
        <xdr:cNvPr id="377" name="直線コネクタ 376"/>
        <xdr:cNvCxnSpPr/>
      </xdr:nvCxnSpPr>
      <xdr:spPr>
        <a:xfrm flipV="1">
          <a:off x="16179800" y="698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131826</xdr:rowOff>
    </xdr:from>
    <xdr:to>
      <xdr:col>23</xdr:col>
      <xdr:colOff>406400</xdr:colOff>
      <xdr:row>40</xdr:row>
      <xdr:rowOff>131826</xdr:rowOff>
    </xdr:to>
    <xdr:cxnSp macro="">
      <xdr:nvCxnSpPr>
        <xdr:cNvPr id="380" name="直線コネクタ 379"/>
        <xdr:cNvCxnSpPr/>
      </xdr:nvCxnSpPr>
      <xdr:spPr>
        <a:xfrm>
          <a:off x="15290800" y="698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131826</xdr:rowOff>
    </xdr:from>
    <xdr:to>
      <xdr:col>22</xdr:col>
      <xdr:colOff>203200</xdr:colOff>
      <xdr:row>41</xdr:row>
      <xdr:rowOff>47244</xdr:rowOff>
    </xdr:to>
    <xdr:cxnSp macro="">
      <xdr:nvCxnSpPr>
        <xdr:cNvPr id="383" name="直線コネクタ 382"/>
        <xdr:cNvCxnSpPr/>
      </xdr:nvCxnSpPr>
      <xdr:spPr>
        <a:xfrm flipV="1">
          <a:off x="14401800" y="69898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47244</xdr:rowOff>
    </xdr:from>
    <xdr:to>
      <xdr:col>21</xdr:col>
      <xdr:colOff>0</xdr:colOff>
      <xdr:row>41</xdr:row>
      <xdr:rowOff>143764</xdr:rowOff>
    </xdr:to>
    <xdr:cxnSp macro="">
      <xdr:nvCxnSpPr>
        <xdr:cNvPr id="386" name="直線コネクタ 385"/>
        <xdr:cNvCxnSpPr/>
      </xdr:nvCxnSpPr>
      <xdr:spPr>
        <a:xfrm flipV="1">
          <a:off x="13512800" y="70766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6" name="円/楕円 39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7"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81026</xdr:rowOff>
    </xdr:from>
    <xdr:to>
      <xdr:col>23</xdr:col>
      <xdr:colOff>457200</xdr:colOff>
      <xdr:row>41</xdr:row>
      <xdr:rowOff>11176</xdr:rowOff>
    </xdr:to>
    <xdr:sp macro="" textlink="">
      <xdr:nvSpPr>
        <xdr:cNvPr id="398" name="円/楕円 397"/>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21353</xdr:rowOff>
    </xdr:from>
    <xdr:ext cx="736600" cy="259045"/>
    <xdr:sp macro="" textlink="">
      <xdr:nvSpPr>
        <xdr:cNvPr id="399" name="テキスト ボックス 398"/>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81026</xdr:rowOff>
    </xdr:from>
    <xdr:to>
      <xdr:col>22</xdr:col>
      <xdr:colOff>254000</xdr:colOff>
      <xdr:row>41</xdr:row>
      <xdr:rowOff>11176</xdr:rowOff>
    </xdr:to>
    <xdr:sp macro="" textlink="">
      <xdr:nvSpPr>
        <xdr:cNvPr id="400" name="円/楕円 399"/>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21353</xdr:rowOff>
    </xdr:from>
    <xdr:ext cx="762000" cy="259045"/>
    <xdr:sp macro="" textlink="">
      <xdr:nvSpPr>
        <xdr:cNvPr id="401" name="テキスト ボックス 400"/>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167894</xdr:rowOff>
    </xdr:from>
    <xdr:to>
      <xdr:col>21</xdr:col>
      <xdr:colOff>50800</xdr:colOff>
      <xdr:row>41</xdr:row>
      <xdr:rowOff>98044</xdr:rowOff>
    </xdr:to>
    <xdr:sp macro="" textlink="">
      <xdr:nvSpPr>
        <xdr:cNvPr id="402" name="円/楕円 401"/>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108221</xdr:rowOff>
    </xdr:from>
    <xdr:ext cx="762000" cy="259045"/>
    <xdr:sp macro="" textlink="">
      <xdr:nvSpPr>
        <xdr:cNvPr id="403" name="テキスト ボックス 402"/>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将来負担比率については、将来負担額よりも充当可能な財源（基金、普通交付税基準財政需要額算入見込み額等）が上回っていることから算出されていません。</a:t>
          </a:r>
          <a:endParaRPr kumimoji="1" lang="en-US" altLang="ja-JP" sz="1300">
            <a:latin typeface="ＭＳ Ｐゴシック"/>
          </a:endParaRPr>
        </a:p>
        <a:p>
          <a:r>
            <a:rPr kumimoji="1" lang="ja-JP" altLang="en-US" sz="1300">
              <a:latin typeface="ＭＳ Ｐゴシック"/>
            </a:rPr>
            <a:t>　現時点では健全な財政状況にあるといえますが、今後各公共施設・設備の老朽化等への対応にあたり、基金の取崩や地方債の借入も想定されることから、新規事業の実施にあたっては少しでも有利な財源確保を検討するなど、今後も引き続き健全な財政状況を維持できるよう努めていきます。</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経常収支比率の人件費分は</a:t>
          </a:r>
          <a:r>
            <a:rPr kumimoji="1" lang="en-US" altLang="ja-JP" sz="1300">
              <a:latin typeface="ＭＳ Ｐゴシック"/>
            </a:rPr>
            <a:t>18.4%</a:t>
          </a:r>
          <a:r>
            <a:rPr kumimoji="1" lang="ja-JP" altLang="en-US" sz="1300">
              <a:latin typeface="ＭＳ Ｐゴシック"/>
            </a:rPr>
            <a:t>で、全国平均、北海道平均及び類似団体平均と比較しても低い水準となっています。</a:t>
          </a:r>
          <a:endParaRPr kumimoji="1" lang="en-US" altLang="ja-JP" sz="1300">
            <a:latin typeface="ＭＳ Ｐゴシック"/>
          </a:endParaRPr>
        </a:p>
        <a:p>
          <a:r>
            <a:rPr kumimoji="1" lang="ja-JP" altLang="en-US" sz="1300">
              <a:latin typeface="ＭＳ Ｐゴシック"/>
            </a:rPr>
            <a:t>　要因としては、定員適正化計画に基づき、退職者の不補充・新規採用者の抑制に努めてきたこと、また、これに伴い職員の年齢構成が変化した（若年層の職員が増えた）ことがあげられます。</a:t>
          </a:r>
          <a:endParaRPr kumimoji="1" lang="en-US" altLang="ja-JP" sz="1300">
            <a:latin typeface="ＭＳ Ｐゴシック"/>
          </a:endParaRPr>
        </a:p>
        <a:p>
          <a:r>
            <a:rPr kumimoji="1" lang="ja-JP" altLang="en-US" sz="1300">
              <a:latin typeface="ＭＳ Ｐゴシック"/>
            </a:rPr>
            <a:t>　今後も定員管理を行うことで、適正な水準維持に努めていきます。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147574</xdr:rowOff>
    </xdr:to>
    <xdr:cxnSp macro="">
      <xdr:nvCxnSpPr>
        <xdr:cNvPr id="64" name="直線コネクタ 63"/>
        <xdr:cNvCxnSpPr/>
      </xdr:nvCxnSpPr>
      <xdr:spPr>
        <a:xfrm flipV="1">
          <a:off x="3987800" y="6111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147574</xdr:rowOff>
    </xdr:to>
    <xdr:cxnSp macro="">
      <xdr:nvCxnSpPr>
        <xdr:cNvPr id="67" name="直線コネクタ 66"/>
        <xdr:cNvCxnSpPr/>
      </xdr:nvCxnSpPr>
      <xdr:spPr>
        <a:xfrm>
          <a:off x="3098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115570</xdr:rowOff>
    </xdr:to>
    <xdr:cxnSp macro="">
      <xdr:nvCxnSpPr>
        <xdr:cNvPr id="70" name="直線コネクタ 69"/>
        <xdr:cNvCxnSpPr/>
      </xdr:nvCxnSpPr>
      <xdr:spPr>
        <a:xfrm flipV="1">
          <a:off x="2209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161290</xdr:rowOff>
    </xdr:to>
    <xdr:cxnSp macro="">
      <xdr:nvCxnSpPr>
        <xdr:cNvPr id="73" name="直線コネクタ 72"/>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83" name="円/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7" name="円/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9" name="円/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経常収支比率の物件費分は</a:t>
          </a:r>
          <a:r>
            <a:rPr kumimoji="1" lang="en-US" altLang="ja-JP" sz="1300">
              <a:latin typeface="ＭＳ Ｐゴシック"/>
            </a:rPr>
            <a:t>20.1%</a:t>
          </a:r>
          <a:r>
            <a:rPr kumimoji="1" lang="ja-JP" altLang="en-US" sz="1300">
              <a:latin typeface="ＭＳ Ｐゴシック"/>
            </a:rPr>
            <a:t>で、前年度より</a:t>
          </a:r>
          <a:r>
            <a:rPr kumimoji="1" lang="en-US" altLang="ja-JP" sz="1300">
              <a:latin typeface="ＭＳ Ｐゴシック"/>
            </a:rPr>
            <a:t>1.0%</a:t>
          </a:r>
          <a:r>
            <a:rPr kumimoji="1" lang="ja-JP" altLang="en-US" sz="1300">
              <a:latin typeface="ＭＳ Ｐゴシック"/>
            </a:rPr>
            <a:t>増加しており、また全国平均、北海道平均及び類似団体平均と比較しても高い水準となっています。</a:t>
          </a:r>
          <a:endParaRPr kumimoji="1" lang="en-US" altLang="ja-JP" sz="1300">
            <a:latin typeface="ＭＳ Ｐゴシック"/>
          </a:endParaRPr>
        </a:p>
        <a:p>
          <a:r>
            <a:rPr kumimoji="1" lang="ja-JP" altLang="en-US" sz="1300">
              <a:latin typeface="ＭＳ Ｐゴシック"/>
            </a:rPr>
            <a:t>　要因としては、業務量増加による委託業務の増加のほか、最低賃金・燃料費の上昇に伴う委託単価の上昇等があげられます。</a:t>
          </a:r>
          <a:endParaRPr kumimoji="1" lang="en-US" altLang="ja-JP" sz="1300">
            <a:latin typeface="ＭＳ Ｐゴシック"/>
          </a:endParaRPr>
        </a:p>
        <a:p>
          <a:r>
            <a:rPr kumimoji="1" lang="ja-JP" altLang="en-US" sz="1300">
              <a:latin typeface="ＭＳ Ｐゴシック"/>
            </a:rPr>
            <a:t>　今後も業務の見直しや経費削減により物件費の縮減に努めていきます。</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ぞうか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115570</xdr:rowOff>
    </xdr:to>
    <xdr:cxnSp macro="">
      <xdr:nvCxnSpPr>
        <xdr:cNvPr id="125" name="直線コネクタ 124"/>
        <xdr:cNvCxnSpPr/>
      </xdr:nvCxnSpPr>
      <xdr:spPr>
        <a:xfrm>
          <a:off x="15671800" y="3289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31750</xdr:rowOff>
    </xdr:to>
    <xdr:cxnSp macro="">
      <xdr:nvCxnSpPr>
        <xdr:cNvPr id="128" name="直線コネクタ 127"/>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165100</xdr:rowOff>
    </xdr:to>
    <xdr:cxnSp macro="">
      <xdr:nvCxnSpPr>
        <xdr:cNvPr id="131" name="直線コネクタ 130"/>
        <xdr:cNvCxnSpPr/>
      </xdr:nvCxnSpPr>
      <xdr:spPr>
        <a:xfrm flipV="1">
          <a:off x="13893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19</xdr:row>
      <xdr:rowOff>168910</xdr:rowOff>
    </xdr:to>
    <xdr:cxnSp macro="">
      <xdr:nvCxnSpPr>
        <xdr:cNvPr id="134" name="直線コネクタ 133"/>
        <xdr:cNvCxnSpPr/>
      </xdr:nvCxnSpPr>
      <xdr:spPr>
        <a:xfrm flipV="1">
          <a:off x="13004800" y="3251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4" name="円/楕円 143"/>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5"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6" name="円/楕円 145"/>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7" name="テキスト ボックス 14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0" name="円/楕円 149"/>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1" name="テキスト ボックス 150"/>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118110</xdr:rowOff>
    </xdr:from>
    <xdr:to>
      <xdr:col>19</xdr:col>
      <xdr:colOff>6350</xdr:colOff>
      <xdr:row>20</xdr:row>
      <xdr:rowOff>48260</xdr:rowOff>
    </xdr:to>
    <xdr:sp macro="" textlink="">
      <xdr:nvSpPr>
        <xdr:cNvPr id="152" name="円/楕円 151"/>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33037</xdr:rowOff>
    </xdr:from>
    <xdr:ext cx="762000" cy="259045"/>
    <xdr:sp macro="" textlink="">
      <xdr:nvSpPr>
        <xdr:cNvPr id="153" name="テキスト ボックス 152"/>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経常収支比率の扶助費分は</a:t>
          </a:r>
          <a:r>
            <a:rPr kumimoji="1" lang="en-US" altLang="ja-JP" sz="1300">
              <a:latin typeface="ＭＳ Ｐゴシック"/>
            </a:rPr>
            <a:t>1.8%</a:t>
          </a:r>
          <a:r>
            <a:rPr kumimoji="1" lang="ja-JP" altLang="en-US" sz="1300">
              <a:latin typeface="ＭＳ Ｐゴシック"/>
            </a:rPr>
            <a:t>で、全国平均及び北海道平均と比較すると大幅に低い水準となっており、類似団体平均との比較でもやや低い水準となっています。</a:t>
          </a:r>
          <a:endParaRPr kumimoji="1" lang="en-US" altLang="ja-JP" sz="1300">
            <a:latin typeface="ＭＳ Ｐゴシック"/>
          </a:endParaRPr>
        </a:p>
        <a:p>
          <a:r>
            <a:rPr kumimoji="1" lang="ja-JP" altLang="en-US" sz="1300">
              <a:latin typeface="ＭＳ Ｐゴシック"/>
            </a:rPr>
            <a:t>　今後、高齢者支援施策や子育て支援施策の更なる進展、高齢化率の上昇等により扶助費の増加が予想されますが、適正な水準維持に努めていきます。</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7" name="直線コネクタ 186"/>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45357</xdr:rowOff>
    </xdr:to>
    <xdr:cxnSp macro="">
      <xdr:nvCxnSpPr>
        <xdr:cNvPr id="190" name="直線コネクタ 189"/>
        <xdr:cNvCxnSpPr/>
      </xdr:nvCxnSpPr>
      <xdr:spPr>
        <a:xfrm>
          <a:off x="3098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3" name="直線コネクタ 192"/>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6" name="直線コネクタ 195"/>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経常収支比率のうちその他（維持補修費、繰出金）に対する割合は</a:t>
          </a:r>
          <a:r>
            <a:rPr kumimoji="1" lang="en-US" altLang="ja-JP" sz="1300">
              <a:latin typeface="ＭＳ Ｐゴシック"/>
            </a:rPr>
            <a:t>10.8%</a:t>
          </a:r>
          <a:r>
            <a:rPr kumimoji="1" lang="ja-JP" altLang="en-US" sz="1300">
              <a:latin typeface="ＭＳ Ｐゴシック"/>
            </a:rPr>
            <a:t>で全国平均及び北海道平均と比較すると低く、類似団体平均と比較するとほぼ同じ水準となっています。</a:t>
          </a:r>
          <a:endParaRPr kumimoji="1" lang="en-US" altLang="ja-JP" sz="1300">
            <a:latin typeface="ＭＳ Ｐゴシック"/>
          </a:endParaRPr>
        </a:p>
        <a:p>
          <a:r>
            <a:rPr kumimoji="1" lang="ja-JP" altLang="en-US" sz="1300">
              <a:latin typeface="ＭＳ Ｐゴシック"/>
            </a:rPr>
            <a:t>　医療給付費の増に伴う国民健康保険会計への財源補てん額増加による繰出金の増加などが懸念されることから、今後も適正な繰出しに努めるとともに、保険料や水道料金などの適正な負担の在り方についても検討を行っていき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90424</xdr:rowOff>
    </xdr:to>
    <xdr:cxnSp macro="">
      <xdr:nvCxnSpPr>
        <xdr:cNvPr id="245" name="直線コネクタ 244"/>
        <xdr:cNvCxnSpPr/>
      </xdr:nvCxnSpPr>
      <xdr:spPr>
        <a:xfrm flipV="1">
          <a:off x="15671800" y="9650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90424</xdr:rowOff>
    </xdr:to>
    <xdr:cxnSp macro="">
      <xdr:nvCxnSpPr>
        <xdr:cNvPr id="248" name="直線コネクタ 247"/>
        <xdr:cNvCxnSpPr/>
      </xdr:nvCxnSpPr>
      <xdr:spPr>
        <a:xfrm>
          <a:off x="14782800" y="9627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56</xdr:row>
      <xdr:rowOff>49276</xdr:rowOff>
    </xdr:to>
    <xdr:cxnSp macro="">
      <xdr:nvCxnSpPr>
        <xdr:cNvPr id="251" name="直線コネクタ 250"/>
        <xdr:cNvCxnSpPr/>
      </xdr:nvCxnSpPr>
      <xdr:spPr>
        <a:xfrm flipV="1">
          <a:off x="13893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49276</xdr:rowOff>
    </xdr:to>
    <xdr:cxnSp macro="">
      <xdr:nvCxnSpPr>
        <xdr:cNvPr id="254" name="直線コネクタ 253"/>
        <xdr:cNvCxnSpPr/>
      </xdr:nvCxnSpPr>
      <xdr:spPr>
        <a:xfrm>
          <a:off x="13004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4" name="円/楕円 263"/>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142003</xdr:rowOff>
    </xdr:from>
    <xdr:ext cx="762000" cy="259045"/>
    <xdr:sp macro="" textlink="">
      <xdr:nvSpPr>
        <xdr:cNvPr id="265" name="その他該当値テキスト"/>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6" name="円/楕円 265"/>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7" name="テキスト ボックス 266"/>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147066</xdr:rowOff>
    </xdr:from>
    <xdr:to>
      <xdr:col>21</xdr:col>
      <xdr:colOff>412750</xdr:colOff>
      <xdr:row>56</xdr:row>
      <xdr:rowOff>77216</xdr:rowOff>
    </xdr:to>
    <xdr:sp macro="" textlink="">
      <xdr:nvSpPr>
        <xdr:cNvPr id="268" name="円/楕円 267"/>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87393</xdr:rowOff>
    </xdr:from>
    <xdr:ext cx="762000" cy="259045"/>
    <xdr:sp macro="" textlink="">
      <xdr:nvSpPr>
        <xdr:cNvPr id="269" name="テキスト ボックス 268"/>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70" name="円/楕円 269"/>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84853</xdr:rowOff>
    </xdr:from>
    <xdr:ext cx="762000" cy="259045"/>
    <xdr:sp macro="" textlink="">
      <xdr:nvSpPr>
        <xdr:cNvPr id="271" name="テキスト ボックス 27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2" name="円/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3" name="テキスト ボックス 272"/>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経常収支比率の補助費等分は</a:t>
          </a:r>
          <a:r>
            <a:rPr kumimoji="1" lang="en-US" altLang="ja-JP" sz="1200">
              <a:latin typeface="ＭＳ Ｐゴシック"/>
            </a:rPr>
            <a:t>10.8%</a:t>
          </a:r>
          <a:r>
            <a:rPr kumimoji="1" lang="ja-JP" altLang="en-US" sz="1200">
              <a:latin typeface="ＭＳ Ｐゴシック"/>
            </a:rPr>
            <a:t>で、前年度より</a:t>
          </a:r>
          <a:r>
            <a:rPr kumimoji="1" lang="en-US" altLang="ja-JP" sz="1200">
              <a:latin typeface="ＭＳ Ｐゴシック"/>
            </a:rPr>
            <a:t>1.3%</a:t>
          </a:r>
          <a:r>
            <a:rPr kumimoji="1" lang="ja-JP" altLang="en-US" sz="1200">
              <a:latin typeface="ＭＳ Ｐゴシック"/>
            </a:rPr>
            <a:t>増加しましたが、全国平均と比較するとやや高く、北海道平均及び類似団体平均と比較するとやや低い水準となっています。</a:t>
          </a:r>
          <a:endParaRPr kumimoji="1" lang="en-US" altLang="ja-JP" sz="1200">
            <a:latin typeface="ＭＳ Ｐゴシック"/>
          </a:endParaRPr>
        </a:p>
        <a:p>
          <a:r>
            <a:rPr kumimoji="1" lang="ja-JP" altLang="en-US" sz="1200">
              <a:latin typeface="ＭＳ Ｐゴシック"/>
            </a:rPr>
            <a:t>　増加の要因としては、補助制度の変更（多面的機能支払交付金）等があげられます。</a:t>
          </a:r>
          <a:endParaRPr kumimoji="1" lang="en-US" altLang="ja-JP" sz="1200">
            <a:latin typeface="ＭＳ Ｐゴシック"/>
          </a:endParaRPr>
        </a:p>
        <a:p>
          <a:r>
            <a:rPr kumimoji="1" lang="ja-JP" altLang="en-US" sz="1200">
              <a:latin typeface="ＭＳ Ｐゴシック"/>
            </a:rPr>
            <a:t>　これまで本村では終期を定めたサンセット方式の導入など補助金の見直しをおこなってきましたが、今後も引き続き補助費等の検証や見直しを行い、適正な水準維持に努めていきます。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49276</xdr:rowOff>
    </xdr:to>
    <xdr:cxnSp macro="">
      <xdr:nvCxnSpPr>
        <xdr:cNvPr id="303" name="直線コネクタ 302"/>
        <xdr:cNvCxnSpPr/>
      </xdr:nvCxnSpPr>
      <xdr:spPr>
        <a:xfrm>
          <a:off x="15671800" y="61620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161290</xdr:rowOff>
    </xdr:to>
    <xdr:cxnSp macro="">
      <xdr:nvCxnSpPr>
        <xdr:cNvPr id="306" name="直線コネクタ 305"/>
        <xdr:cNvCxnSpPr/>
      </xdr:nvCxnSpPr>
      <xdr:spPr>
        <a:xfrm>
          <a:off x="14782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133858</xdr:rowOff>
    </xdr:to>
    <xdr:cxnSp macro="">
      <xdr:nvCxnSpPr>
        <xdr:cNvPr id="309" name="直線コネクタ 308"/>
        <xdr:cNvCxnSpPr/>
      </xdr:nvCxnSpPr>
      <xdr:spPr>
        <a:xfrm>
          <a:off x="13893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147574</xdr:rowOff>
    </xdr:to>
    <xdr:cxnSp macro="">
      <xdr:nvCxnSpPr>
        <xdr:cNvPr id="312" name="直線コネクタ 311"/>
        <xdr:cNvCxnSpPr/>
      </xdr:nvCxnSpPr>
      <xdr:spPr>
        <a:xfrm flipV="1">
          <a:off x="13004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2" name="円/楕円 321"/>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3"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4" name="円/楕円 323"/>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5" name="テキスト ボックス 324"/>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6" name="円/楕円 325"/>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7" name="テキスト ボックス 32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8" name="円/楕円 327"/>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9" name="テキスト ボックス 328"/>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0" name="円/楕円 32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1" name="テキスト ボックス 33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経常収支比率の公債費分は</a:t>
          </a:r>
          <a:r>
            <a:rPr kumimoji="1" lang="en-US" altLang="ja-JP" sz="1200">
              <a:latin typeface="ＭＳ Ｐゴシック"/>
            </a:rPr>
            <a:t>10.9%</a:t>
          </a:r>
          <a:r>
            <a:rPr kumimoji="1" lang="ja-JP" altLang="en-US" sz="1200">
              <a:latin typeface="ＭＳ Ｐゴシック"/>
            </a:rPr>
            <a:t>で、全国平均、北海道平均、及び類似団体平均としても低い水準となっています。</a:t>
          </a:r>
          <a:endParaRPr kumimoji="1" lang="en-US" altLang="ja-JP" sz="1200">
            <a:latin typeface="ＭＳ Ｐゴシック"/>
          </a:endParaRPr>
        </a:p>
        <a:p>
          <a:r>
            <a:rPr kumimoji="1" lang="ja-JP" altLang="en-US" sz="1200">
              <a:latin typeface="ＭＳ Ｐゴシック"/>
            </a:rPr>
            <a:t>　要因としては、この間大型事業（建設・大規模改修等）に係る償還がなく、また、近年の借入れにあたっては交付税措置または充当財源のあるもの基本とし計画的な借入をしてきたことがあげられます。</a:t>
          </a:r>
          <a:endParaRPr kumimoji="1" lang="en-US" altLang="ja-JP" sz="1200">
            <a:latin typeface="ＭＳ Ｐゴシック"/>
          </a:endParaRPr>
        </a:p>
        <a:p>
          <a:r>
            <a:rPr kumimoji="1" lang="ja-JP" altLang="en-US" sz="1200">
              <a:latin typeface="ＭＳ Ｐゴシック"/>
            </a:rPr>
            <a:t>　今後、大型事業（保育園移転新築、学校改修等）の償還開始に伴い、公債費の増加が予想されますが、繰上償還等についても検討し適正な水準維持に努めていきます。</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66040</xdr:rowOff>
    </xdr:from>
    <xdr:to>
      <xdr:col>7</xdr:col>
      <xdr:colOff>15875</xdr:colOff>
      <xdr:row>75</xdr:row>
      <xdr:rowOff>92710</xdr:rowOff>
    </xdr:to>
    <xdr:cxnSp macro="">
      <xdr:nvCxnSpPr>
        <xdr:cNvPr id="363" name="直線コネクタ 362"/>
        <xdr:cNvCxnSpPr/>
      </xdr:nvCxnSpPr>
      <xdr:spPr>
        <a:xfrm flipV="1">
          <a:off x="3987800" y="129247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92710</xdr:rowOff>
    </xdr:to>
    <xdr:cxnSp macro="">
      <xdr:nvCxnSpPr>
        <xdr:cNvPr id="366" name="直線コネクタ 365"/>
        <xdr:cNvCxnSpPr/>
      </xdr:nvCxnSpPr>
      <xdr:spPr>
        <a:xfrm>
          <a:off x="3098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81280</xdr:rowOff>
    </xdr:to>
    <xdr:cxnSp macro="">
      <xdr:nvCxnSpPr>
        <xdr:cNvPr id="369" name="直線コネクタ 368"/>
        <xdr:cNvCxnSpPr/>
      </xdr:nvCxnSpPr>
      <xdr:spPr>
        <a:xfrm flipV="1">
          <a:off x="2209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81280</xdr:rowOff>
    </xdr:from>
    <xdr:to>
      <xdr:col>3</xdr:col>
      <xdr:colOff>142875</xdr:colOff>
      <xdr:row>75</xdr:row>
      <xdr:rowOff>104140</xdr:rowOff>
    </xdr:to>
    <xdr:cxnSp macro="">
      <xdr:nvCxnSpPr>
        <xdr:cNvPr id="372" name="直線コネクタ 371"/>
        <xdr:cNvCxnSpPr/>
      </xdr:nvCxnSpPr>
      <xdr:spPr>
        <a:xfrm flipV="1">
          <a:off x="1320800" y="12940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2" name="円/楕円 381"/>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31767</xdr:rowOff>
    </xdr:from>
    <xdr:ext cx="762000" cy="259045"/>
    <xdr:sp macro="" textlink="">
      <xdr:nvSpPr>
        <xdr:cNvPr id="383" name="公債費該当値テキスト"/>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4" name="円/楕円 383"/>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5" name="テキスト ボックス 384"/>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86" name="円/楕円 385"/>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87" name="テキスト ボックス 386"/>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88" name="円/楕円 387"/>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142257</xdr:rowOff>
    </xdr:from>
    <xdr:ext cx="762000" cy="259045"/>
    <xdr:sp macro="" textlink="">
      <xdr:nvSpPr>
        <xdr:cNvPr id="389" name="テキスト ボックス 388"/>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53340</xdr:rowOff>
    </xdr:from>
    <xdr:to>
      <xdr:col>1</xdr:col>
      <xdr:colOff>676275</xdr:colOff>
      <xdr:row>75</xdr:row>
      <xdr:rowOff>154939</xdr:rowOff>
    </xdr:to>
    <xdr:sp macro="" textlink="">
      <xdr:nvSpPr>
        <xdr:cNvPr id="390" name="円/楕円 389"/>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165117</xdr:rowOff>
    </xdr:from>
    <xdr:ext cx="762000" cy="259045"/>
    <xdr:sp macro="" textlink="">
      <xdr:nvSpPr>
        <xdr:cNvPr id="391" name="テキスト ボックス 390"/>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経常収支比率のうち公債費以外分は</a:t>
          </a:r>
          <a:r>
            <a:rPr kumimoji="1" lang="en-US" altLang="ja-JP" sz="1300">
              <a:latin typeface="ＭＳ Ｐゴシック"/>
            </a:rPr>
            <a:t>61.9%</a:t>
          </a:r>
          <a:r>
            <a:rPr kumimoji="1" lang="ja-JP" altLang="en-US" sz="1300">
              <a:latin typeface="ＭＳ Ｐゴシック"/>
            </a:rPr>
            <a:t>で全国平均及び北海道平均と比較すると低く、類似団体平均と比較すると同水準となっていますが、本村では特に物件費の割合が高くなっています。</a:t>
          </a:r>
          <a:endParaRPr kumimoji="1" lang="en-US" altLang="ja-JP" sz="1300">
            <a:latin typeface="ＭＳ Ｐゴシック"/>
          </a:endParaRPr>
        </a:p>
        <a:p>
          <a:r>
            <a:rPr kumimoji="1" lang="ja-JP" altLang="en-US" sz="1300">
              <a:latin typeface="ＭＳ Ｐゴシック"/>
            </a:rPr>
            <a:t>　要因としては、委託料の増加があげられますが、今後も財政の硬直化を防ぐため、各種事業の見直しや経常経費の節減に努めていきます。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142239</xdr:rowOff>
    </xdr:to>
    <xdr:cxnSp macro="">
      <xdr:nvCxnSpPr>
        <xdr:cNvPr id="424" name="直線コネクタ 423"/>
        <xdr:cNvCxnSpPr/>
      </xdr:nvCxnSpPr>
      <xdr:spPr>
        <a:xfrm>
          <a:off x="15671800" y="13313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77</xdr:row>
      <xdr:rowOff>111761</xdr:rowOff>
    </xdr:to>
    <xdr:cxnSp macro="">
      <xdr:nvCxnSpPr>
        <xdr:cNvPr id="427" name="直線コネクタ 426"/>
        <xdr:cNvCxnSpPr/>
      </xdr:nvCxnSpPr>
      <xdr:spPr>
        <a:xfrm>
          <a:off x="14782800" y="131457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165100</xdr:rowOff>
    </xdr:to>
    <xdr:cxnSp macro="">
      <xdr:nvCxnSpPr>
        <xdr:cNvPr id="430" name="直線コネクタ 429"/>
        <xdr:cNvCxnSpPr/>
      </xdr:nvCxnSpPr>
      <xdr:spPr>
        <a:xfrm flipV="1">
          <a:off x="13893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107950</xdr:rowOff>
    </xdr:to>
    <xdr:cxnSp macro="">
      <xdr:nvCxnSpPr>
        <xdr:cNvPr id="433" name="直線コネクタ 432"/>
        <xdr:cNvCxnSpPr/>
      </xdr:nvCxnSpPr>
      <xdr:spPr>
        <a:xfrm flipV="1">
          <a:off x="13004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3" name="円/楕円 442"/>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4"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5" name="円/楕円 444"/>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1288</xdr:rowOff>
    </xdr:from>
    <xdr:ext cx="736600" cy="259045"/>
    <xdr:sp macro="" textlink="">
      <xdr:nvSpPr>
        <xdr:cNvPr id="446" name="テキスト ボックス 445"/>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7" name="円/楕円 446"/>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8" name="テキスト ボックス 447"/>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9" name="円/楕円 448"/>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50" name="テキスト ボックス 449"/>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51" name="円/楕円 450"/>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52" name="テキスト ボックス 451"/>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北海道中札内村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49922</xdr:rowOff>
    </xdr:from>
    <xdr:to>
      <xdr:col>4</xdr:col>
      <xdr:colOff>1117600</xdr:colOff>
      <xdr:row>18</xdr:row>
      <xdr:rowOff>76830</xdr:rowOff>
    </xdr:to>
    <xdr:cxnSp macro="">
      <xdr:nvCxnSpPr>
        <xdr:cNvPr id="49" name="直線コネクタ 48"/>
        <xdr:cNvCxnSpPr/>
      </xdr:nvCxnSpPr>
      <xdr:spPr bwMode="auto">
        <a:xfrm flipV="1">
          <a:off x="5003800" y="3183647"/>
          <a:ext cx="647700" cy="2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76830</xdr:rowOff>
    </xdr:from>
    <xdr:to>
      <xdr:col>4</xdr:col>
      <xdr:colOff>469900</xdr:colOff>
      <xdr:row>18</xdr:row>
      <xdr:rowOff>107438</xdr:rowOff>
    </xdr:to>
    <xdr:cxnSp macro="">
      <xdr:nvCxnSpPr>
        <xdr:cNvPr id="52" name="直線コネクタ 51"/>
        <xdr:cNvCxnSpPr/>
      </xdr:nvCxnSpPr>
      <xdr:spPr bwMode="auto">
        <a:xfrm flipV="1">
          <a:off x="4305300" y="3210555"/>
          <a:ext cx="698500" cy="3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107438</xdr:rowOff>
    </xdr:from>
    <xdr:to>
      <xdr:col>3</xdr:col>
      <xdr:colOff>904875</xdr:colOff>
      <xdr:row>18</xdr:row>
      <xdr:rowOff>112975</xdr:rowOff>
    </xdr:to>
    <xdr:cxnSp macro="">
      <xdr:nvCxnSpPr>
        <xdr:cNvPr id="55" name="直線コネクタ 54"/>
        <xdr:cNvCxnSpPr/>
      </xdr:nvCxnSpPr>
      <xdr:spPr bwMode="auto">
        <a:xfrm flipV="1">
          <a:off x="3606800" y="3241163"/>
          <a:ext cx="698500" cy="5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100715</xdr:rowOff>
    </xdr:from>
    <xdr:to>
      <xdr:col>3</xdr:col>
      <xdr:colOff>206375</xdr:colOff>
      <xdr:row>18</xdr:row>
      <xdr:rowOff>112975</xdr:rowOff>
    </xdr:to>
    <xdr:cxnSp macro="">
      <xdr:nvCxnSpPr>
        <xdr:cNvPr id="58" name="直線コネクタ 57"/>
        <xdr:cNvCxnSpPr/>
      </xdr:nvCxnSpPr>
      <xdr:spPr bwMode="auto">
        <a:xfrm>
          <a:off x="2908300" y="3234440"/>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170572</xdr:rowOff>
    </xdr:from>
    <xdr:to>
      <xdr:col>5</xdr:col>
      <xdr:colOff>34925</xdr:colOff>
      <xdr:row>18</xdr:row>
      <xdr:rowOff>100722</xdr:rowOff>
    </xdr:to>
    <xdr:sp macro="" textlink="">
      <xdr:nvSpPr>
        <xdr:cNvPr id="68" name="円/楕円 67"/>
        <xdr:cNvSpPr/>
      </xdr:nvSpPr>
      <xdr:spPr bwMode="auto">
        <a:xfrm>
          <a:off x="5600700" y="31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142649</xdr:rowOff>
    </xdr:from>
    <xdr:ext cx="762000" cy="259045"/>
    <xdr:sp macro="" textlink="">
      <xdr:nvSpPr>
        <xdr:cNvPr id="69" name="人口1人当たり決算額の推移該当値テキスト130"/>
        <xdr:cNvSpPr txBox="1"/>
      </xdr:nvSpPr>
      <xdr:spPr>
        <a:xfrm>
          <a:off x="5740400" y="310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195,461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26030</xdr:rowOff>
    </xdr:from>
    <xdr:to>
      <xdr:col>4</xdr:col>
      <xdr:colOff>520700</xdr:colOff>
      <xdr:row>18</xdr:row>
      <xdr:rowOff>127630</xdr:rowOff>
    </xdr:to>
    <xdr:sp macro="" textlink="">
      <xdr:nvSpPr>
        <xdr:cNvPr id="70" name="円/楕円 69"/>
        <xdr:cNvSpPr/>
      </xdr:nvSpPr>
      <xdr:spPr bwMode="auto">
        <a:xfrm>
          <a:off x="4953000" y="315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112407</xdr:rowOff>
    </xdr:from>
    <xdr:ext cx="736600" cy="259045"/>
    <xdr:sp macro="" textlink="">
      <xdr:nvSpPr>
        <xdr:cNvPr id="71" name="テキスト ボックス 70"/>
        <xdr:cNvSpPr txBox="1"/>
      </xdr:nvSpPr>
      <xdr:spPr>
        <a:xfrm>
          <a:off x="4622800" y="324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56638</xdr:rowOff>
    </xdr:from>
    <xdr:to>
      <xdr:col>3</xdr:col>
      <xdr:colOff>955675</xdr:colOff>
      <xdr:row>18</xdr:row>
      <xdr:rowOff>158238</xdr:rowOff>
    </xdr:to>
    <xdr:sp macro="" textlink="">
      <xdr:nvSpPr>
        <xdr:cNvPr id="72" name="円/楕円 71"/>
        <xdr:cNvSpPr/>
      </xdr:nvSpPr>
      <xdr:spPr bwMode="auto">
        <a:xfrm>
          <a:off x="4254500" y="319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143015</xdr:rowOff>
    </xdr:from>
    <xdr:ext cx="762000" cy="259045"/>
    <xdr:sp macro="" textlink="">
      <xdr:nvSpPr>
        <xdr:cNvPr id="73" name="テキスト ボックス 72"/>
        <xdr:cNvSpPr txBox="1"/>
      </xdr:nvSpPr>
      <xdr:spPr>
        <a:xfrm>
          <a:off x="3924300" y="327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62175</xdr:rowOff>
    </xdr:from>
    <xdr:to>
      <xdr:col>3</xdr:col>
      <xdr:colOff>257175</xdr:colOff>
      <xdr:row>18</xdr:row>
      <xdr:rowOff>163775</xdr:rowOff>
    </xdr:to>
    <xdr:sp macro="" textlink="">
      <xdr:nvSpPr>
        <xdr:cNvPr id="74" name="円/楕円 73"/>
        <xdr:cNvSpPr/>
      </xdr:nvSpPr>
      <xdr:spPr bwMode="auto">
        <a:xfrm>
          <a:off x="3556000" y="319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148552</xdr:rowOff>
    </xdr:from>
    <xdr:ext cx="762000" cy="259045"/>
    <xdr:sp macro="" textlink="">
      <xdr:nvSpPr>
        <xdr:cNvPr id="75" name="テキスト ボックス 74"/>
        <xdr:cNvSpPr txBox="1"/>
      </xdr:nvSpPr>
      <xdr:spPr>
        <a:xfrm>
          <a:off x="3225800" y="32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49915</xdr:rowOff>
    </xdr:from>
    <xdr:to>
      <xdr:col>2</xdr:col>
      <xdr:colOff>692150</xdr:colOff>
      <xdr:row>18</xdr:row>
      <xdr:rowOff>151515</xdr:rowOff>
    </xdr:to>
    <xdr:sp macro="" textlink="">
      <xdr:nvSpPr>
        <xdr:cNvPr id="76" name="円/楕円 75"/>
        <xdr:cNvSpPr/>
      </xdr:nvSpPr>
      <xdr:spPr bwMode="auto">
        <a:xfrm>
          <a:off x="2857500" y="318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136292</xdr:rowOff>
    </xdr:from>
    <xdr:ext cx="762000" cy="259045"/>
    <xdr:sp macro="" textlink="">
      <xdr:nvSpPr>
        <xdr:cNvPr id="77" name="テキスト ボックス 76"/>
        <xdr:cNvSpPr txBox="1"/>
      </xdr:nvSpPr>
      <xdr:spPr>
        <a:xfrm>
          <a:off x="2527300" y="327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338402</xdr:rowOff>
    </xdr:from>
    <xdr:to>
      <xdr:col>4</xdr:col>
      <xdr:colOff>1117600</xdr:colOff>
      <xdr:row>36</xdr:row>
      <xdr:rowOff>6604</xdr:rowOff>
    </xdr:to>
    <xdr:cxnSp macro="">
      <xdr:nvCxnSpPr>
        <xdr:cNvPr id="110" name="直線コネクタ 109"/>
        <xdr:cNvCxnSpPr/>
      </xdr:nvCxnSpPr>
      <xdr:spPr bwMode="auto">
        <a:xfrm>
          <a:off x="5003800" y="6948752"/>
          <a:ext cx="647700" cy="1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324976</xdr:rowOff>
    </xdr:from>
    <xdr:to>
      <xdr:col>4</xdr:col>
      <xdr:colOff>469900</xdr:colOff>
      <xdr:row>35</xdr:row>
      <xdr:rowOff>338402</xdr:rowOff>
    </xdr:to>
    <xdr:cxnSp macro="">
      <xdr:nvCxnSpPr>
        <xdr:cNvPr id="113" name="直線コネクタ 112"/>
        <xdr:cNvCxnSpPr/>
      </xdr:nvCxnSpPr>
      <xdr:spPr bwMode="auto">
        <a:xfrm>
          <a:off x="4305300" y="6935326"/>
          <a:ext cx="698500" cy="1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324976</xdr:rowOff>
    </xdr:from>
    <xdr:to>
      <xdr:col>3</xdr:col>
      <xdr:colOff>904875</xdr:colOff>
      <xdr:row>35</xdr:row>
      <xdr:rowOff>334234</xdr:rowOff>
    </xdr:to>
    <xdr:cxnSp macro="">
      <xdr:nvCxnSpPr>
        <xdr:cNvPr id="116" name="直線コネクタ 115"/>
        <xdr:cNvCxnSpPr/>
      </xdr:nvCxnSpPr>
      <xdr:spPr bwMode="auto">
        <a:xfrm flipV="1">
          <a:off x="3606800" y="6935326"/>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334234</xdr:rowOff>
    </xdr:from>
    <xdr:to>
      <xdr:col>3</xdr:col>
      <xdr:colOff>206375</xdr:colOff>
      <xdr:row>35</xdr:row>
      <xdr:rowOff>336566</xdr:rowOff>
    </xdr:to>
    <xdr:cxnSp macro="">
      <xdr:nvCxnSpPr>
        <xdr:cNvPr id="119" name="直線コネクタ 118"/>
        <xdr:cNvCxnSpPr/>
      </xdr:nvCxnSpPr>
      <xdr:spPr bwMode="auto">
        <a:xfrm flipV="1">
          <a:off x="2908300" y="6944584"/>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298704</xdr:rowOff>
    </xdr:from>
    <xdr:to>
      <xdr:col>5</xdr:col>
      <xdr:colOff>34925</xdr:colOff>
      <xdr:row>36</xdr:row>
      <xdr:rowOff>57404</xdr:rowOff>
    </xdr:to>
    <xdr:sp macro="" textlink="">
      <xdr:nvSpPr>
        <xdr:cNvPr id="129" name="円/楕円 128"/>
        <xdr:cNvSpPr/>
      </xdr:nvSpPr>
      <xdr:spPr bwMode="auto">
        <a:xfrm>
          <a:off x="5600700" y="69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270781</xdr:rowOff>
    </xdr:from>
    <xdr:ext cx="762000" cy="259045"/>
    <xdr:sp macro="" textlink="">
      <xdr:nvSpPr>
        <xdr:cNvPr id="130" name="人口1人当たり決算額の推移該当値テキスト445"/>
        <xdr:cNvSpPr txBox="1"/>
      </xdr:nvSpPr>
      <xdr:spPr>
        <a:xfrm>
          <a:off x="5740400" y="688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287602</xdr:rowOff>
    </xdr:from>
    <xdr:to>
      <xdr:col>4</xdr:col>
      <xdr:colOff>520700</xdr:colOff>
      <xdr:row>36</xdr:row>
      <xdr:rowOff>46302</xdr:rowOff>
    </xdr:to>
    <xdr:sp macro="" textlink="">
      <xdr:nvSpPr>
        <xdr:cNvPr id="131" name="円/楕円 130"/>
        <xdr:cNvSpPr/>
      </xdr:nvSpPr>
      <xdr:spPr bwMode="auto">
        <a:xfrm>
          <a:off x="4953000" y="689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31079</xdr:rowOff>
    </xdr:from>
    <xdr:ext cx="736600" cy="259045"/>
    <xdr:sp macro="" textlink="">
      <xdr:nvSpPr>
        <xdr:cNvPr id="132" name="テキスト ボックス 131"/>
        <xdr:cNvSpPr txBox="1"/>
      </xdr:nvSpPr>
      <xdr:spPr>
        <a:xfrm>
          <a:off x="4622800" y="69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274176</xdr:rowOff>
    </xdr:from>
    <xdr:to>
      <xdr:col>3</xdr:col>
      <xdr:colOff>955675</xdr:colOff>
      <xdr:row>36</xdr:row>
      <xdr:rowOff>32876</xdr:rowOff>
    </xdr:to>
    <xdr:sp macro="" textlink="">
      <xdr:nvSpPr>
        <xdr:cNvPr id="133" name="円/楕円 132"/>
        <xdr:cNvSpPr/>
      </xdr:nvSpPr>
      <xdr:spPr bwMode="auto">
        <a:xfrm>
          <a:off x="4254500" y="688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17653</xdr:rowOff>
    </xdr:from>
    <xdr:ext cx="762000" cy="259045"/>
    <xdr:sp macro="" textlink="">
      <xdr:nvSpPr>
        <xdr:cNvPr id="134" name="テキスト ボックス 133"/>
        <xdr:cNvSpPr txBox="1"/>
      </xdr:nvSpPr>
      <xdr:spPr>
        <a:xfrm>
          <a:off x="3924300" y="697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283434</xdr:rowOff>
    </xdr:from>
    <xdr:to>
      <xdr:col>3</xdr:col>
      <xdr:colOff>257175</xdr:colOff>
      <xdr:row>36</xdr:row>
      <xdr:rowOff>42134</xdr:rowOff>
    </xdr:to>
    <xdr:sp macro="" textlink="">
      <xdr:nvSpPr>
        <xdr:cNvPr id="135" name="円/楕円 134"/>
        <xdr:cNvSpPr/>
      </xdr:nvSpPr>
      <xdr:spPr bwMode="auto">
        <a:xfrm>
          <a:off x="3556000" y="689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26911</xdr:rowOff>
    </xdr:from>
    <xdr:ext cx="762000" cy="259045"/>
    <xdr:sp macro="" textlink="">
      <xdr:nvSpPr>
        <xdr:cNvPr id="136" name="テキスト ボックス 135"/>
        <xdr:cNvSpPr txBox="1"/>
      </xdr:nvSpPr>
      <xdr:spPr>
        <a:xfrm>
          <a:off x="3225800" y="69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285766</xdr:rowOff>
    </xdr:from>
    <xdr:to>
      <xdr:col>2</xdr:col>
      <xdr:colOff>692150</xdr:colOff>
      <xdr:row>36</xdr:row>
      <xdr:rowOff>44466</xdr:rowOff>
    </xdr:to>
    <xdr:sp macro="" textlink="">
      <xdr:nvSpPr>
        <xdr:cNvPr id="137" name="円/楕円 136"/>
        <xdr:cNvSpPr/>
      </xdr:nvSpPr>
      <xdr:spPr bwMode="auto">
        <a:xfrm>
          <a:off x="2857500" y="689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29243</xdr:rowOff>
    </xdr:from>
    <xdr:ext cx="762000" cy="259045"/>
    <xdr:sp macro="" textlink="">
      <xdr:nvSpPr>
        <xdr:cNvPr id="138" name="テキスト ボックス 137"/>
        <xdr:cNvSpPr txBox="1"/>
      </xdr:nvSpPr>
      <xdr:spPr>
        <a:xfrm>
          <a:off x="2527300" y="69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123261</xdr:rowOff>
    </xdr:from>
    <xdr:to>
      <xdr:col>6</xdr:col>
      <xdr:colOff>511175</xdr:colOff>
      <xdr:row>38</xdr:row>
      <xdr:rowOff>137796</xdr:rowOff>
    </xdr:to>
    <xdr:cxnSp macro="">
      <xdr:nvCxnSpPr>
        <xdr:cNvPr id="63" name="直線コネクタ 62"/>
        <xdr:cNvCxnSpPr/>
      </xdr:nvCxnSpPr>
      <xdr:spPr>
        <a:xfrm flipV="1">
          <a:off x="3797300" y="6638361"/>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137796</xdr:rowOff>
    </xdr:from>
    <xdr:to>
      <xdr:col>5</xdr:col>
      <xdr:colOff>358775</xdr:colOff>
      <xdr:row>38</xdr:row>
      <xdr:rowOff>155996</xdr:rowOff>
    </xdr:to>
    <xdr:cxnSp macro="">
      <xdr:nvCxnSpPr>
        <xdr:cNvPr id="66" name="直線コネクタ 65"/>
        <xdr:cNvCxnSpPr/>
      </xdr:nvCxnSpPr>
      <xdr:spPr>
        <a:xfrm flipV="1">
          <a:off x="2908300" y="6652896"/>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155996</xdr:rowOff>
    </xdr:from>
    <xdr:to>
      <xdr:col>4</xdr:col>
      <xdr:colOff>155575</xdr:colOff>
      <xdr:row>38</xdr:row>
      <xdr:rowOff>162325</xdr:rowOff>
    </xdr:to>
    <xdr:cxnSp macro="">
      <xdr:nvCxnSpPr>
        <xdr:cNvPr id="69" name="直線コネクタ 68"/>
        <xdr:cNvCxnSpPr/>
      </xdr:nvCxnSpPr>
      <xdr:spPr>
        <a:xfrm flipV="1">
          <a:off x="2019300" y="6671096"/>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151225</xdr:rowOff>
    </xdr:from>
    <xdr:to>
      <xdr:col>2</xdr:col>
      <xdr:colOff>638175</xdr:colOff>
      <xdr:row>38</xdr:row>
      <xdr:rowOff>162325</xdr:rowOff>
    </xdr:to>
    <xdr:cxnSp macro="">
      <xdr:nvCxnSpPr>
        <xdr:cNvPr id="72" name="直線コネクタ 71"/>
        <xdr:cNvCxnSpPr/>
      </xdr:nvCxnSpPr>
      <xdr:spPr>
        <a:xfrm>
          <a:off x="1130300" y="666632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72461</xdr:rowOff>
    </xdr:from>
    <xdr:to>
      <xdr:col>6</xdr:col>
      <xdr:colOff>561975</xdr:colOff>
      <xdr:row>39</xdr:row>
      <xdr:rowOff>2611</xdr:rowOff>
    </xdr:to>
    <xdr:sp macro="" textlink="">
      <xdr:nvSpPr>
        <xdr:cNvPr id="82" name="円/楕円 81"/>
        <xdr:cNvSpPr/>
      </xdr:nvSpPr>
      <xdr:spPr>
        <a:xfrm>
          <a:off x="4584700" y="65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50888</xdr:rowOff>
    </xdr:from>
    <xdr:ext cx="599010" cy="259045"/>
    <xdr:sp macro="" textlink="">
      <xdr:nvSpPr>
        <xdr:cNvPr id="83" name="人件費該当値テキスト"/>
        <xdr:cNvSpPr txBox="1"/>
      </xdr:nvSpPr>
      <xdr:spPr>
        <a:xfrm>
          <a:off x="4686300" y="65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86996</xdr:rowOff>
    </xdr:from>
    <xdr:to>
      <xdr:col>5</xdr:col>
      <xdr:colOff>409575</xdr:colOff>
      <xdr:row>39</xdr:row>
      <xdr:rowOff>17146</xdr:rowOff>
    </xdr:to>
    <xdr:sp macro="" textlink="">
      <xdr:nvSpPr>
        <xdr:cNvPr id="84" name="円/楕円 83"/>
        <xdr:cNvSpPr/>
      </xdr:nvSpPr>
      <xdr:spPr>
        <a:xfrm>
          <a:off x="3746500" y="66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8273</xdr:rowOff>
    </xdr:from>
    <xdr:ext cx="599010" cy="259045"/>
    <xdr:sp macro="" textlink="">
      <xdr:nvSpPr>
        <xdr:cNvPr id="85" name="テキスト ボックス 84"/>
        <xdr:cNvSpPr txBox="1"/>
      </xdr:nvSpPr>
      <xdr:spPr>
        <a:xfrm>
          <a:off x="3497794" y="66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140,583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105196</xdr:rowOff>
    </xdr:from>
    <xdr:to>
      <xdr:col>4</xdr:col>
      <xdr:colOff>206375</xdr:colOff>
      <xdr:row>39</xdr:row>
      <xdr:rowOff>35346</xdr:rowOff>
    </xdr:to>
    <xdr:sp macro="" textlink="">
      <xdr:nvSpPr>
        <xdr:cNvPr id="86" name="円/楕円 85"/>
        <xdr:cNvSpPr/>
      </xdr:nvSpPr>
      <xdr:spPr>
        <a:xfrm>
          <a:off x="2857500" y="66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26473</xdr:rowOff>
    </xdr:from>
    <xdr:ext cx="599010" cy="259045"/>
    <xdr:sp macro="" textlink="">
      <xdr:nvSpPr>
        <xdr:cNvPr id="87" name="テキスト ボックス 86"/>
        <xdr:cNvSpPr txBox="1"/>
      </xdr:nvSpPr>
      <xdr:spPr>
        <a:xfrm>
          <a:off x="2608794" y="671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111525</xdr:rowOff>
    </xdr:from>
    <xdr:to>
      <xdr:col>3</xdr:col>
      <xdr:colOff>3175</xdr:colOff>
      <xdr:row>39</xdr:row>
      <xdr:rowOff>41675</xdr:rowOff>
    </xdr:to>
    <xdr:sp macro="" textlink="">
      <xdr:nvSpPr>
        <xdr:cNvPr id="88" name="円/楕円 87"/>
        <xdr:cNvSpPr/>
      </xdr:nvSpPr>
      <xdr:spPr>
        <a:xfrm>
          <a:off x="1968500" y="66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32802</xdr:rowOff>
    </xdr:from>
    <xdr:ext cx="599010" cy="259045"/>
    <xdr:sp macro="" textlink="">
      <xdr:nvSpPr>
        <xdr:cNvPr id="89" name="テキスト ボックス 88"/>
        <xdr:cNvSpPr txBox="1"/>
      </xdr:nvSpPr>
      <xdr:spPr>
        <a:xfrm>
          <a:off x="1719794" y="671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133,072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100425</xdr:rowOff>
    </xdr:from>
    <xdr:to>
      <xdr:col>1</xdr:col>
      <xdr:colOff>485775</xdr:colOff>
      <xdr:row>39</xdr:row>
      <xdr:rowOff>30575</xdr:rowOff>
    </xdr:to>
    <xdr:sp macro="" textlink="">
      <xdr:nvSpPr>
        <xdr:cNvPr id="90" name="円/楕円 89"/>
        <xdr:cNvSpPr/>
      </xdr:nvSpPr>
      <xdr:spPr>
        <a:xfrm>
          <a:off x="1079500" y="66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21702</xdr:rowOff>
    </xdr:from>
    <xdr:ext cx="599010" cy="259045"/>
    <xdr:sp macro="" textlink="">
      <xdr:nvSpPr>
        <xdr:cNvPr id="91" name="テキスト ボックス 90"/>
        <xdr:cNvSpPr txBox="1"/>
      </xdr:nvSpPr>
      <xdr:spPr>
        <a:xfrm>
          <a:off x="830794" y="67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62673</xdr:rowOff>
    </xdr:from>
    <xdr:to>
      <xdr:col>6</xdr:col>
      <xdr:colOff>511175</xdr:colOff>
      <xdr:row>57</xdr:row>
      <xdr:rowOff>91456</xdr:rowOff>
    </xdr:to>
    <xdr:cxnSp macro="">
      <xdr:nvCxnSpPr>
        <xdr:cNvPr id="122" name="直線コネクタ 121"/>
        <xdr:cNvCxnSpPr/>
      </xdr:nvCxnSpPr>
      <xdr:spPr>
        <a:xfrm flipV="1">
          <a:off x="3797300" y="9835323"/>
          <a:ext cx="8382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91456</xdr:rowOff>
    </xdr:from>
    <xdr:to>
      <xdr:col>5</xdr:col>
      <xdr:colOff>358775</xdr:colOff>
      <xdr:row>57</xdr:row>
      <xdr:rowOff>92814</xdr:rowOff>
    </xdr:to>
    <xdr:cxnSp macro="">
      <xdr:nvCxnSpPr>
        <xdr:cNvPr id="125" name="直線コネクタ 124"/>
        <xdr:cNvCxnSpPr/>
      </xdr:nvCxnSpPr>
      <xdr:spPr>
        <a:xfrm flipV="1">
          <a:off x="2908300" y="9864106"/>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92814</xdr:rowOff>
    </xdr:from>
    <xdr:to>
      <xdr:col>4</xdr:col>
      <xdr:colOff>155575</xdr:colOff>
      <xdr:row>57</xdr:row>
      <xdr:rowOff>107691</xdr:rowOff>
    </xdr:to>
    <xdr:cxnSp macro="">
      <xdr:nvCxnSpPr>
        <xdr:cNvPr id="128" name="直線コネクタ 127"/>
        <xdr:cNvCxnSpPr/>
      </xdr:nvCxnSpPr>
      <xdr:spPr>
        <a:xfrm flipV="1">
          <a:off x="2019300" y="9865464"/>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95572</xdr:rowOff>
    </xdr:from>
    <xdr:to>
      <xdr:col>2</xdr:col>
      <xdr:colOff>638175</xdr:colOff>
      <xdr:row>57</xdr:row>
      <xdr:rowOff>107691</xdr:rowOff>
    </xdr:to>
    <xdr:cxnSp macro="">
      <xdr:nvCxnSpPr>
        <xdr:cNvPr id="131" name="直線コネクタ 130"/>
        <xdr:cNvCxnSpPr/>
      </xdr:nvCxnSpPr>
      <xdr:spPr>
        <a:xfrm>
          <a:off x="1130300" y="9868222"/>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11873</xdr:rowOff>
    </xdr:from>
    <xdr:to>
      <xdr:col>6</xdr:col>
      <xdr:colOff>561975</xdr:colOff>
      <xdr:row>57</xdr:row>
      <xdr:rowOff>113473</xdr:rowOff>
    </xdr:to>
    <xdr:sp macro="" textlink="">
      <xdr:nvSpPr>
        <xdr:cNvPr id="141" name="円/楕円 140"/>
        <xdr:cNvSpPr/>
      </xdr:nvSpPr>
      <xdr:spPr>
        <a:xfrm>
          <a:off x="4584700" y="97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34750</xdr:rowOff>
    </xdr:from>
    <xdr:ext cx="599010" cy="259045"/>
    <xdr:sp macro="" textlink="">
      <xdr:nvSpPr>
        <xdr:cNvPr id="142" name="物件費該当値テキスト"/>
        <xdr:cNvSpPr txBox="1"/>
      </xdr:nvSpPr>
      <xdr:spPr>
        <a:xfrm>
          <a:off x="4686300" y="963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232,173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40656</xdr:rowOff>
    </xdr:from>
    <xdr:to>
      <xdr:col>5</xdr:col>
      <xdr:colOff>409575</xdr:colOff>
      <xdr:row>57</xdr:row>
      <xdr:rowOff>142256</xdr:rowOff>
    </xdr:to>
    <xdr:sp macro="" textlink="">
      <xdr:nvSpPr>
        <xdr:cNvPr id="143" name="円/楕円 142"/>
        <xdr:cNvSpPr/>
      </xdr:nvSpPr>
      <xdr:spPr>
        <a:xfrm>
          <a:off x="3746500" y="98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158783</xdr:rowOff>
    </xdr:from>
    <xdr:ext cx="599010" cy="259045"/>
    <xdr:sp macro="" textlink="">
      <xdr:nvSpPr>
        <xdr:cNvPr id="144" name="テキスト ボックス 143"/>
        <xdr:cNvSpPr txBox="1"/>
      </xdr:nvSpPr>
      <xdr:spPr>
        <a:xfrm>
          <a:off x="3497794" y="958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42014</xdr:rowOff>
    </xdr:from>
    <xdr:to>
      <xdr:col>4</xdr:col>
      <xdr:colOff>206375</xdr:colOff>
      <xdr:row>57</xdr:row>
      <xdr:rowOff>143614</xdr:rowOff>
    </xdr:to>
    <xdr:sp macro="" textlink="">
      <xdr:nvSpPr>
        <xdr:cNvPr id="145" name="円/楕円 144"/>
        <xdr:cNvSpPr/>
      </xdr:nvSpPr>
      <xdr:spPr>
        <a:xfrm>
          <a:off x="2857500" y="98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160141</xdr:rowOff>
    </xdr:from>
    <xdr:ext cx="599010" cy="259045"/>
    <xdr:sp macro="" textlink="">
      <xdr:nvSpPr>
        <xdr:cNvPr id="146" name="テキスト ボックス 145"/>
        <xdr:cNvSpPr txBox="1"/>
      </xdr:nvSpPr>
      <xdr:spPr>
        <a:xfrm>
          <a:off x="2608794" y="958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56891</xdr:rowOff>
    </xdr:from>
    <xdr:to>
      <xdr:col>3</xdr:col>
      <xdr:colOff>3175</xdr:colOff>
      <xdr:row>57</xdr:row>
      <xdr:rowOff>158491</xdr:rowOff>
    </xdr:to>
    <xdr:sp macro="" textlink="">
      <xdr:nvSpPr>
        <xdr:cNvPr id="147" name="円/楕円 146"/>
        <xdr:cNvSpPr/>
      </xdr:nvSpPr>
      <xdr:spPr>
        <a:xfrm>
          <a:off x="1968500" y="98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3568</xdr:rowOff>
    </xdr:from>
    <xdr:ext cx="599010" cy="259045"/>
    <xdr:sp macro="" textlink="">
      <xdr:nvSpPr>
        <xdr:cNvPr id="148" name="テキスト ボックス 147"/>
        <xdr:cNvSpPr txBox="1"/>
      </xdr:nvSpPr>
      <xdr:spPr>
        <a:xfrm>
          <a:off x="1719794" y="960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44772</xdr:rowOff>
    </xdr:from>
    <xdr:to>
      <xdr:col>1</xdr:col>
      <xdr:colOff>485775</xdr:colOff>
      <xdr:row>57</xdr:row>
      <xdr:rowOff>146372</xdr:rowOff>
    </xdr:to>
    <xdr:sp macro="" textlink="">
      <xdr:nvSpPr>
        <xdr:cNvPr id="149" name="円/楕円 148"/>
        <xdr:cNvSpPr/>
      </xdr:nvSpPr>
      <xdr:spPr>
        <a:xfrm>
          <a:off x="1079500" y="98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162899</xdr:rowOff>
    </xdr:from>
    <xdr:ext cx="599010" cy="259045"/>
    <xdr:sp macro="" textlink="">
      <xdr:nvSpPr>
        <xdr:cNvPr id="150" name="テキスト ボックス 149"/>
        <xdr:cNvSpPr txBox="1"/>
      </xdr:nvSpPr>
      <xdr:spPr>
        <a:xfrm>
          <a:off x="830794" y="959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54914</xdr:rowOff>
    </xdr:from>
    <xdr:to>
      <xdr:col>6</xdr:col>
      <xdr:colOff>511175</xdr:colOff>
      <xdr:row>77</xdr:row>
      <xdr:rowOff>87757</xdr:rowOff>
    </xdr:to>
    <xdr:cxnSp macro="">
      <xdr:nvCxnSpPr>
        <xdr:cNvPr id="179" name="直線コネクタ 178"/>
        <xdr:cNvCxnSpPr/>
      </xdr:nvCxnSpPr>
      <xdr:spPr>
        <a:xfrm>
          <a:off x="3797300" y="13256564"/>
          <a:ext cx="8382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54914</xdr:rowOff>
    </xdr:from>
    <xdr:to>
      <xdr:col>5</xdr:col>
      <xdr:colOff>358775</xdr:colOff>
      <xdr:row>77</xdr:row>
      <xdr:rowOff>163119</xdr:rowOff>
    </xdr:to>
    <xdr:cxnSp macro="">
      <xdr:nvCxnSpPr>
        <xdr:cNvPr id="182" name="直線コネクタ 181"/>
        <xdr:cNvCxnSpPr/>
      </xdr:nvCxnSpPr>
      <xdr:spPr>
        <a:xfrm flipV="1">
          <a:off x="2908300" y="13256564"/>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76975</xdr:rowOff>
    </xdr:from>
    <xdr:to>
      <xdr:col>4</xdr:col>
      <xdr:colOff>155575</xdr:colOff>
      <xdr:row>77</xdr:row>
      <xdr:rowOff>163119</xdr:rowOff>
    </xdr:to>
    <xdr:cxnSp macro="">
      <xdr:nvCxnSpPr>
        <xdr:cNvPr id="185" name="直線コネクタ 184"/>
        <xdr:cNvCxnSpPr/>
      </xdr:nvCxnSpPr>
      <xdr:spPr>
        <a:xfrm>
          <a:off x="2019300" y="13278625"/>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76975</xdr:rowOff>
    </xdr:from>
    <xdr:to>
      <xdr:col>2</xdr:col>
      <xdr:colOff>638175</xdr:colOff>
      <xdr:row>78</xdr:row>
      <xdr:rowOff>72937</xdr:rowOff>
    </xdr:to>
    <xdr:cxnSp macro="">
      <xdr:nvCxnSpPr>
        <xdr:cNvPr id="188" name="直線コネクタ 187"/>
        <xdr:cNvCxnSpPr/>
      </xdr:nvCxnSpPr>
      <xdr:spPr>
        <a:xfrm flipV="1">
          <a:off x="1130300" y="13278625"/>
          <a:ext cx="889000" cy="1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36957</xdr:rowOff>
    </xdr:from>
    <xdr:to>
      <xdr:col>6</xdr:col>
      <xdr:colOff>561975</xdr:colOff>
      <xdr:row>77</xdr:row>
      <xdr:rowOff>138557</xdr:rowOff>
    </xdr:to>
    <xdr:sp macro="" textlink="">
      <xdr:nvSpPr>
        <xdr:cNvPr id="198" name="円/楕円 197"/>
        <xdr:cNvSpPr/>
      </xdr:nvSpPr>
      <xdr:spPr>
        <a:xfrm>
          <a:off x="4584700" y="132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15384</xdr:rowOff>
    </xdr:from>
    <xdr:ext cx="534377" cy="259045"/>
    <xdr:sp macro="" textlink="">
      <xdr:nvSpPr>
        <xdr:cNvPr id="199" name="維持補修費該当値テキスト"/>
        <xdr:cNvSpPr txBox="1"/>
      </xdr:nvSpPr>
      <xdr:spPr>
        <a:xfrm>
          <a:off x="4686300" y="132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4114</xdr:rowOff>
    </xdr:from>
    <xdr:to>
      <xdr:col>5</xdr:col>
      <xdr:colOff>409575</xdr:colOff>
      <xdr:row>77</xdr:row>
      <xdr:rowOff>105714</xdr:rowOff>
    </xdr:to>
    <xdr:sp macro="" textlink="">
      <xdr:nvSpPr>
        <xdr:cNvPr id="200" name="円/楕円 199"/>
        <xdr:cNvSpPr/>
      </xdr:nvSpPr>
      <xdr:spPr>
        <a:xfrm>
          <a:off x="3746500" y="13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122241</xdr:rowOff>
    </xdr:from>
    <xdr:ext cx="534377" cy="259045"/>
    <xdr:sp macro="" textlink="">
      <xdr:nvSpPr>
        <xdr:cNvPr id="201" name="テキスト ボックス 200"/>
        <xdr:cNvSpPr txBox="1"/>
      </xdr:nvSpPr>
      <xdr:spPr>
        <a:xfrm>
          <a:off x="3530111" y="1298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112319</xdr:rowOff>
    </xdr:from>
    <xdr:to>
      <xdr:col>4</xdr:col>
      <xdr:colOff>206375</xdr:colOff>
      <xdr:row>78</xdr:row>
      <xdr:rowOff>42469</xdr:rowOff>
    </xdr:to>
    <xdr:sp macro="" textlink="">
      <xdr:nvSpPr>
        <xdr:cNvPr id="202" name="円/楕円 201"/>
        <xdr:cNvSpPr/>
      </xdr:nvSpPr>
      <xdr:spPr>
        <a:xfrm>
          <a:off x="2857500" y="133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33596</xdr:rowOff>
    </xdr:from>
    <xdr:ext cx="534377" cy="259045"/>
    <xdr:sp macro="" textlink="">
      <xdr:nvSpPr>
        <xdr:cNvPr id="203" name="テキスト ボックス 202"/>
        <xdr:cNvSpPr txBox="1"/>
      </xdr:nvSpPr>
      <xdr:spPr>
        <a:xfrm>
          <a:off x="2641111" y="134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26175</xdr:rowOff>
    </xdr:from>
    <xdr:to>
      <xdr:col>3</xdr:col>
      <xdr:colOff>3175</xdr:colOff>
      <xdr:row>77</xdr:row>
      <xdr:rowOff>127775</xdr:rowOff>
    </xdr:to>
    <xdr:sp macro="" textlink="">
      <xdr:nvSpPr>
        <xdr:cNvPr id="204" name="円/楕円 203"/>
        <xdr:cNvSpPr/>
      </xdr:nvSpPr>
      <xdr:spPr>
        <a:xfrm>
          <a:off x="1968500" y="132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144302</xdr:rowOff>
    </xdr:from>
    <xdr:ext cx="534377" cy="259045"/>
    <xdr:sp macro="" textlink="">
      <xdr:nvSpPr>
        <xdr:cNvPr id="205" name="テキスト ボックス 204"/>
        <xdr:cNvSpPr txBox="1"/>
      </xdr:nvSpPr>
      <xdr:spPr>
        <a:xfrm>
          <a:off x="1752111" y="13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22137</xdr:rowOff>
    </xdr:from>
    <xdr:to>
      <xdr:col>1</xdr:col>
      <xdr:colOff>485775</xdr:colOff>
      <xdr:row>78</xdr:row>
      <xdr:rowOff>123737</xdr:rowOff>
    </xdr:to>
    <xdr:sp macro="" textlink="">
      <xdr:nvSpPr>
        <xdr:cNvPr id="206" name="円/楕円 205"/>
        <xdr:cNvSpPr/>
      </xdr:nvSpPr>
      <xdr:spPr>
        <a:xfrm>
          <a:off x="1079500" y="133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114864</xdr:rowOff>
    </xdr:from>
    <xdr:ext cx="534377" cy="259045"/>
    <xdr:sp macro="" textlink="">
      <xdr:nvSpPr>
        <xdr:cNvPr id="207" name="テキスト ボックス 206"/>
        <xdr:cNvSpPr txBox="1"/>
      </xdr:nvSpPr>
      <xdr:spPr>
        <a:xfrm>
          <a:off x="863111" y="1348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660</xdr:rowOff>
    </xdr:from>
    <xdr:to>
      <xdr:col>6</xdr:col>
      <xdr:colOff>511175</xdr:colOff>
      <xdr:row>98</xdr:row>
      <xdr:rowOff>7074</xdr:rowOff>
    </xdr:to>
    <xdr:cxnSp macro="">
      <xdr:nvCxnSpPr>
        <xdr:cNvPr id="237" name="直線コネクタ 236"/>
        <xdr:cNvCxnSpPr/>
      </xdr:nvCxnSpPr>
      <xdr:spPr>
        <a:xfrm flipV="1">
          <a:off x="3797300" y="16802760"/>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7074</xdr:rowOff>
    </xdr:from>
    <xdr:to>
      <xdr:col>5</xdr:col>
      <xdr:colOff>358775</xdr:colOff>
      <xdr:row>98</xdr:row>
      <xdr:rowOff>64263</xdr:rowOff>
    </xdr:to>
    <xdr:cxnSp macro="">
      <xdr:nvCxnSpPr>
        <xdr:cNvPr id="240" name="直線コネクタ 239"/>
        <xdr:cNvCxnSpPr/>
      </xdr:nvCxnSpPr>
      <xdr:spPr>
        <a:xfrm flipV="1">
          <a:off x="2908300" y="16809174"/>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64263</xdr:rowOff>
    </xdr:from>
    <xdr:to>
      <xdr:col>4</xdr:col>
      <xdr:colOff>155575</xdr:colOff>
      <xdr:row>98</xdr:row>
      <xdr:rowOff>93472</xdr:rowOff>
    </xdr:to>
    <xdr:cxnSp macro="">
      <xdr:nvCxnSpPr>
        <xdr:cNvPr id="243" name="直線コネクタ 242"/>
        <xdr:cNvCxnSpPr/>
      </xdr:nvCxnSpPr>
      <xdr:spPr>
        <a:xfrm flipV="1">
          <a:off x="2019300" y="16866363"/>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93472</xdr:rowOff>
    </xdr:from>
    <xdr:to>
      <xdr:col>2</xdr:col>
      <xdr:colOff>638175</xdr:colOff>
      <xdr:row>98</xdr:row>
      <xdr:rowOff>115393</xdr:rowOff>
    </xdr:to>
    <xdr:cxnSp macro="">
      <xdr:nvCxnSpPr>
        <xdr:cNvPr id="246" name="直線コネクタ 245"/>
        <xdr:cNvCxnSpPr/>
      </xdr:nvCxnSpPr>
      <xdr:spPr>
        <a:xfrm flipV="1">
          <a:off x="1130300" y="16895572"/>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121310</xdr:rowOff>
    </xdr:from>
    <xdr:to>
      <xdr:col>6</xdr:col>
      <xdr:colOff>561975</xdr:colOff>
      <xdr:row>98</xdr:row>
      <xdr:rowOff>51460</xdr:rowOff>
    </xdr:to>
    <xdr:sp macro="" textlink="">
      <xdr:nvSpPr>
        <xdr:cNvPr id="256" name="円/楕円 255"/>
        <xdr:cNvSpPr/>
      </xdr:nvSpPr>
      <xdr:spPr>
        <a:xfrm>
          <a:off x="4584700" y="167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99737</xdr:rowOff>
    </xdr:from>
    <xdr:ext cx="534377" cy="259045"/>
    <xdr:sp macro="" textlink="">
      <xdr:nvSpPr>
        <xdr:cNvPr id="257" name="扶助費該当値テキスト"/>
        <xdr:cNvSpPr txBox="1"/>
      </xdr:nvSpPr>
      <xdr:spPr>
        <a:xfrm>
          <a:off x="4686300" y="167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127724</xdr:rowOff>
    </xdr:from>
    <xdr:to>
      <xdr:col>5</xdr:col>
      <xdr:colOff>409575</xdr:colOff>
      <xdr:row>98</xdr:row>
      <xdr:rowOff>57874</xdr:rowOff>
    </xdr:to>
    <xdr:sp macro="" textlink="">
      <xdr:nvSpPr>
        <xdr:cNvPr id="258" name="円/楕円 257"/>
        <xdr:cNvSpPr/>
      </xdr:nvSpPr>
      <xdr:spPr>
        <a:xfrm>
          <a:off x="3746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49001</xdr:rowOff>
    </xdr:from>
    <xdr:ext cx="534377" cy="259045"/>
    <xdr:sp macro="" textlink="">
      <xdr:nvSpPr>
        <xdr:cNvPr id="259" name="テキスト ボックス 258"/>
        <xdr:cNvSpPr txBox="1"/>
      </xdr:nvSpPr>
      <xdr:spPr>
        <a:xfrm>
          <a:off x="3530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13463</xdr:rowOff>
    </xdr:from>
    <xdr:to>
      <xdr:col>4</xdr:col>
      <xdr:colOff>206375</xdr:colOff>
      <xdr:row>98</xdr:row>
      <xdr:rowOff>115063</xdr:rowOff>
    </xdr:to>
    <xdr:sp macro="" textlink="">
      <xdr:nvSpPr>
        <xdr:cNvPr id="260" name="円/楕円 259"/>
        <xdr:cNvSpPr/>
      </xdr:nvSpPr>
      <xdr:spPr>
        <a:xfrm>
          <a:off x="2857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106190</xdr:rowOff>
    </xdr:from>
    <xdr:ext cx="534377" cy="259045"/>
    <xdr:sp macro="" textlink="">
      <xdr:nvSpPr>
        <xdr:cNvPr id="261" name="テキスト ボックス 260"/>
        <xdr:cNvSpPr txBox="1"/>
      </xdr:nvSpPr>
      <xdr:spPr>
        <a:xfrm>
          <a:off x="2641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42672</xdr:rowOff>
    </xdr:from>
    <xdr:to>
      <xdr:col>3</xdr:col>
      <xdr:colOff>3175</xdr:colOff>
      <xdr:row>98</xdr:row>
      <xdr:rowOff>144272</xdr:rowOff>
    </xdr:to>
    <xdr:sp macro="" textlink="">
      <xdr:nvSpPr>
        <xdr:cNvPr id="262" name="円/楕円 261"/>
        <xdr:cNvSpPr/>
      </xdr:nvSpPr>
      <xdr:spPr>
        <a:xfrm>
          <a:off x="1968500" y="168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135399</xdr:rowOff>
    </xdr:from>
    <xdr:ext cx="534377" cy="259045"/>
    <xdr:sp macro="" textlink="">
      <xdr:nvSpPr>
        <xdr:cNvPr id="263" name="テキスト ボックス 262"/>
        <xdr:cNvSpPr txBox="1"/>
      </xdr:nvSpPr>
      <xdr:spPr>
        <a:xfrm>
          <a:off x="1752111" y="169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64593</xdr:rowOff>
    </xdr:from>
    <xdr:to>
      <xdr:col>1</xdr:col>
      <xdr:colOff>485775</xdr:colOff>
      <xdr:row>98</xdr:row>
      <xdr:rowOff>166193</xdr:rowOff>
    </xdr:to>
    <xdr:sp macro="" textlink="">
      <xdr:nvSpPr>
        <xdr:cNvPr id="264" name="円/楕円 263"/>
        <xdr:cNvSpPr/>
      </xdr:nvSpPr>
      <xdr:spPr>
        <a:xfrm>
          <a:off x="1079500" y="168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157320</xdr:rowOff>
    </xdr:from>
    <xdr:ext cx="534377" cy="259045"/>
    <xdr:sp macro="" textlink="">
      <xdr:nvSpPr>
        <xdr:cNvPr id="265" name="テキスト ボックス 264"/>
        <xdr:cNvSpPr txBox="1"/>
      </xdr:nvSpPr>
      <xdr:spPr>
        <a:xfrm>
          <a:off x="863111" y="169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72992</xdr:rowOff>
    </xdr:from>
    <xdr:to>
      <xdr:col>15</xdr:col>
      <xdr:colOff>180975</xdr:colOff>
      <xdr:row>37</xdr:row>
      <xdr:rowOff>133878</xdr:rowOff>
    </xdr:to>
    <xdr:cxnSp macro="">
      <xdr:nvCxnSpPr>
        <xdr:cNvPr id="294" name="直線コネクタ 293"/>
        <xdr:cNvCxnSpPr/>
      </xdr:nvCxnSpPr>
      <xdr:spPr>
        <a:xfrm flipV="1">
          <a:off x="9639300" y="6416642"/>
          <a:ext cx="838200" cy="6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113813</xdr:rowOff>
    </xdr:from>
    <xdr:to>
      <xdr:col>14</xdr:col>
      <xdr:colOff>28575</xdr:colOff>
      <xdr:row>37</xdr:row>
      <xdr:rowOff>133878</xdr:rowOff>
    </xdr:to>
    <xdr:cxnSp macro="">
      <xdr:nvCxnSpPr>
        <xdr:cNvPr id="297" name="直線コネクタ 296"/>
        <xdr:cNvCxnSpPr/>
      </xdr:nvCxnSpPr>
      <xdr:spPr>
        <a:xfrm>
          <a:off x="8750300" y="6457463"/>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115002</xdr:rowOff>
    </xdr:from>
    <xdr:to>
      <xdr:col>12</xdr:col>
      <xdr:colOff>511175</xdr:colOff>
      <xdr:row>37</xdr:row>
      <xdr:rowOff>113813</xdr:rowOff>
    </xdr:to>
    <xdr:cxnSp macro="">
      <xdr:nvCxnSpPr>
        <xdr:cNvPr id="300" name="直線コネクタ 299"/>
        <xdr:cNvCxnSpPr/>
      </xdr:nvCxnSpPr>
      <xdr:spPr>
        <a:xfrm>
          <a:off x="7861300" y="6115752"/>
          <a:ext cx="889000" cy="3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115002</xdr:rowOff>
    </xdr:from>
    <xdr:to>
      <xdr:col>11</xdr:col>
      <xdr:colOff>307975</xdr:colOff>
      <xdr:row>37</xdr:row>
      <xdr:rowOff>63936</xdr:rowOff>
    </xdr:to>
    <xdr:cxnSp macro="">
      <xdr:nvCxnSpPr>
        <xdr:cNvPr id="303" name="直線コネクタ 302"/>
        <xdr:cNvCxnSpPr/>
      </xdr:nvCxnSpPr>
      <xdr:spPr>
        <a:xfrm flipV="1">
          <a:off x="6972300" y="6115752"/>
          <a:ext cx="889000" cy="2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22192</xdr:rowOff>
    </xdr:from>
    <xdr:to>
      <xdr:col>15</xdr:col>
      <xdr:colOff>231775</xdr:colOff>
      <xdr:row>37</xdr:row>
      <xdr:rowOff>123792</xdr:rowOff>
    </xdr:to>
    <xdr:sp macro="" textlink="">
      <xdr:nvSpPr>
        <xdr:cNvPr id="313" name="円/楕円 312"/>
        <xdr:cNvSpPr/>
      </xdr:nvSpPr>
      <xdr:spPr>
        <a:xfrm>
          <a:off x="10426700" y="6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619</xdr:rowOff>
    </xdr:from>
    <xdr:ext cx="599010" cy="259045"/>
    <xdr:sp macro="" textlink="">
      <xdr:nvSpPr>
        <xdr:cNvPr id="314" name="補助費等該当値テキスト"/>
        <xdr:cNvSpPr txBox="1"/>
      </xdr:nvSpPr>
      <xdr:spPr>
        <a:xfrm>
          <a:off x="10528300" y="63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83078</xdr:rowOff>
    </xdr:from>
    <xdr:to>
      <xdr:col>14</xdr:col>
      <xdr:colOff>79375</xdr:colOff>
      <xdr:row>38</xdr:row>
      <xdr:rowOff>13229</xdr:rowOff>
    </xdr:to>
    <xdr:sp macro="" textlink="">
      <xdr:nvSpPr>
        <xdr:cNvPr id="315" name="円/楕円 314"/>
        <xdr:cNvSpPr/>
      </xdr:nvSpPr>
      <xdr:spPr>
        <a:xfrm>
          <a:off x="9588500" y="6426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4356</xdr:rowOff>
    </xdr:from>
    <xdr:ext cx="599010" cy="259045"/>
    <xdr:sp macro="" textlink="">
      <xdr:nvSpPr>
        <xdr:cNvPr id="316" name="テキスト ボックス 315"/>
        <xdr:cNvSpPr txBox="1"/>
      </xdr:nvSpPr>
      <xdr:spPr>
        <a:xfrm>
          <a:off x="9339794" y="651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63013</xdr:rowOff>
    </xdr:from>
    <xdr:to>
      <xdr:col>12</xdr:col>
      <xdr:colOff>561975</xdr:colOff>
      <xdr:row>37</xdr:row>
      <xdr:rowOff>164613</xdr:rowOff>
    </xdr:to>
    <xdr:sp macro="" textlink="">
      <xdr:nvSpPr>
        <xdr:cNvPr id="317" name="円/楕円 316"/>
        <xdr:cNvSpPr/>
      </xdr:nvSpPr>
      <xdr:spPr>
        <a:xfrm>
          <a:off x="8699500" y="64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155740</xdr:rowOff>
    </xdr:from>
    <xdr:ext cx="599010" cy="259045"/>
    <xdr:sp macro="" textlink="">
      <xdr:nvSpPr>
        <xdr:cNvPr id="318" name="テキスト ボックス 317"/>
        <xdr:cNvSpPr txBox="1"/>
      </xdr:nvSpPr>
      <xdr:spPr>
        <a:xfrm>
          <a:off x="8450794" y="649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64202</xdr:rowOff>
    </xdr:from>
    <xdr:to>
      <xdr:col>11</xdr:col>
      <xdr:colOff>358775</xdr:colOff>
      <xdr:row>35</xdr:row>
      <xdr:rowOff>165802</xdr:rowOff>
    </xdr:to>
    <xdr:sp macro="" textlink="">
      <xdr:nvSpPr>
        <xdr:cNvPr id="319" name="円/楕円 318"/>
        <xdr:cNvSpPr/>
      </xdr:nvSpPr>
      <xdr:spPr>
        <a:xfrm>
          <a:off x="7810500" y="60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10879</xdr:rowOff>
    </xdr:from>
    <xdr:ext cx="599010" cy="259045"/>
    <xdr:sp macro="" textlink="">
      <xdr:nvSpPr>
        <xdr:cNvPr id="320" name="テキスト ボックス 319"/>
        <xdr:cNvSpPr txBox="1"/>
      </xdr:nvSpPr>
      <xdr:spPr>
        <a:xfrm>
          <a:off x="7561794" y="584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13136</xdr:rowOff>
    </xdr:from>
    <xdr:to>
      <xdr:col>10</xdr:col>
      <xdr:colOff>155575</xdr:colOff>
      <xdr:row>37</xdr:row>
      <xdr:rowOff>114736</xdr:rowOff>
    </xdr:to>
    <xdr:sp macro="" textlink="">
      <xdr:nvSpPr>
        <xdr:cNvPr id="321" name="円/楕円 320"/>
        <xdr:cNvSpPr/>
      </xdr:nvSpPr>
      <xdr:spPr>
        <a:xfrm>
          <a:off x="6921500" y="6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131263</xdr:rowOff>
    </xdr:from>
    <xdr:ext cx="599010" cy="259045"/>
    <xdr:sp macro="" textlink="">
      <xdr:nvSpPr>
        <xdr:cNvPr id="322" name="テキスト ボックス 321"/>
        <xdr:cNvSpPr txBox="1"/>
      </xdr:nvSpPr>
      <xdr:spPr>
        <a:xfrm>
          <a:off x="6672794" y="613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19817</xdr:rowOff>
    </xdr:from>
    <xdr:to>
      <xdr:col>15</xdr:col>
      <xdr:colOff>180975</xdr:colOff>
      <xdr:row>58</xdr:row>
      <xdr:rowOff>79587</xdr:rowOff>
    </xdr:to>
    <xdr:cxnSp macro="">
      <xdr:nvCxnSpPr>
        <xdr:cNvPr id="351" name="直線コネクタ 350"/>
        <xdr:cNvCxnSpPr/>
      </xdr:nvCxnSpPr>
      <xdr:spPr>
        <a:xfrm>
          <a:off x="9639300" y="9963917"/>
          <a:ext cx="838200" cy="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19817</xdr:rowOff>
    </xdr:from>
    <xdr:to>
      <xdr:col>14</xdr:col>
      <xdr:colOff>28575</xdr:colOff>
      <xdr:row>58</xdr:row>
      <xdr:rowOff>35024</xdr:rowOff>
    </xdr:to>
    <xdr:cxnSp macro="">
      <xdr:nvCxnSpPr>
        <xdr:cNvPr id="354" name="直線コネクタ 353"/>
        <xdr:cNvCxnSpPr/>
      </xdr:nvCxnSpPr>
      <xdr:spPr>
        <a:xfrm flipV="1">
          <a:off x="8750300" y="9963917"/>
          <a:ext cx="8890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35024</xdr:rowOff>
    </xdr:from>
    <xdr:to>
      <xdr:col>12</xdr:col>
      <xdr:colOff>511175</xdr:colOff>
      <xdr:row>58</xdr:row>
      <xdr:rowOff>71579</xdr:rowOff>
    </xdr:to>
    <xdr:cxnSp macro="">
      <xdr:nvCxnSpPr>
        <xdr:cNvPr id="357" name="直線コネクタ 356"/>
        <xdr:cNvCxnSpPr/>
      </xdr:nvCxnSpPr>
      <xdr:spPr>
        <a:xfrm flipV="1">
          <a:off x="7861300" y="9979124"/>
          <a:ext cx="889000" cy="3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71579</xdr:rowOff>
    </xdr:from>
    <xdr:to>
      <xdr:col>11</xdr:col>
      <xdr:colOff>307975</xdr:colOff>
      <xdr:row>58</xdr:row>
      <xdr:rowOff>92611</xdr:rowOff>
    </xdr:to>
    <xdr:cxnSp macro="">
      <xdr:nvCxnSpPr>
        <xdr:cNvPr id="360" name="直線コネクタ 359"/>
        <xdr:cNvCxnSpPr/>
      </xdr:nvCxnSpPr>
      <xdr:spPr>
        <a:xfrm flipV="1">
          <a:off x="6972300" y="10015679"/>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28787</xdr:rowOff>
    </xdr:from>
    <xdr:to>
      <xdr:col>15</xdr:col>
      <xdr:colOff>231775</xdr:colOff>
      <xdr:row>58</xdr:row>
      <xdr:rowOff>130387</xdr:rowOff>
    </xdr:to>
    <xdr:sp macro="" textlink="">
      <xdr:nvSpPr>
        <xdr:cNvPr id="370" name="円/楕円 369"/>
        <xdr:cNvSpPr/>
      </xdr:nvSpPr>
      <xdr:spPr>
        <a:xfrm>
          <a:off x="10426700" y="9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115164</xdr:rowOff>
    </xdr:from>
    <xdr:ext cx="599010" cy="259045"/>
    <xdr:sp macro="" textlink="">
      <xdr:nvSpPr>
        <xdr:cNvPr id="371" name="普通建設事業費該当値テキスト"/>
        <xdr:cNvSpPr txBox="1"/>
      </xdr:nvSpPr>
      <xdr:spPr>
        <a:xfrm>
          <a:off x="10528300" y="988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140467</xdr:rowOff>
    </xdr:from>
    <xdr:to>
      <xdr:col>14</xdr:col>
      <xdr:colOff>79375</xdr:colOff>
      <xdr:row>58</xdr:row>
      <xdr:rowOff>70617</xdr:rowOff>
    </xdr:to>
    <xdr:sp macro="" textlink="">
      <xdr:nvSpPr>
        <xdr:cNvPr id="372" name="円/楕円 371"/>
        <xdr:cNvSpPr/>
      </xdr:nvSpPr>
      <xdr:spPr>
        <a:xfrm>
          <a:off x="9588500" y="99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61744</xdr:rowOff>
    </xdr:from>
    <xdr:ext cx="599010" cy="259045"/>
    <xdr:sp macro="" textlink="">
      <xdr:nvSpPr>
        <xdr:cNvPr id="373" name="テキスト ボックス 372"/>
        <xdr:cNvSpPr txBox="1"/>
      </xdr:nvSpPr>
      <xdr:spPr>
        <a:xfrm>
          <a:off x="9339794" y="1000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155674</xdr:rowOff>
    </xdr:from>
    <xdr:to>
      <xdr:col>12</xdr:col>
      <xdr:colOff>561975</xdr:colOff>
      <xdr:row>58</xdr:row>
      <xdr:rowOff>85824</xdr:rowOff>
    </xdr:to>
    <xdr:sp macro="" textlink="">
      <xdr:nvSpPr>
        <xdr:cNvPr id="374" name="円/楕円 373"/>
        <xdr:cNvSpPr/>
      </xdr:nvSpPr>
      <xdr:spPr>
        <a:xfrm>
          <a:off x="8699500" y="9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76951</xdr:rowOff>
    </xdr:from>
    <xdr:ext cx="599010" cy="259045"/>
    <xdr:sp macro="" textlink="">
      <xdr:nvSpPr>
        <xdr:cNvPr id="375" name="テキスト ボックス 374"/>
        <xdr:cNvSpPr txBox="1"/>
      </xdr:nvSpPr>
      <xdr:spPr>
        <a:xfrm>
          <a:off x="8450794" y="100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20779</xdr:rowOff>
    </xdr:from>
    <xdr:to>
      <xdr:col>11</xdr:col>
      <xdr:colOff>358775</xdr:colOff>
      <xdr:row>58</xdr:row>
      <xdr:rowOff>122379</xdr:rowOff>
    </xdr:to>
    <xdr:sp macro="" textlink="">
      <xdr:nvSpPr>
        <xdr:cNvPr id="376" name="円/楕円 375"/>
        <xdr:cNvSpPr/>
      </xdr:nvSpPr>
      <xdr:spPr>
        <a:xfrm>
          <a:off x="7810500" y="9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113506</xdr:rowOff>
    </xdr:from>
    <xdr:ext cx="599010" cy="259045"/>
    <xdr:sp macro="" textlink="">
      <xdr:nvSpPr>
        <xdr:cNvPr id="377" name="テキスト ボックス 376"/>
        <xdr:cNvSpPr txBox="1"/>
      </xdr:nvSpPr>
      <xdr:spPr>
        <a:xfrm>
          <a:off x="7561794" y="100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41811</xdr:rowOff>
    </xdr:from>
    <xdr:to>
      <xdr:col>10</xdr:col>
      <xdr:colOff>155575</xdr:colOff>
      <xdr:row>58</xdr:row>
      <xdr:rowOff>143411</xdr:rowOff>
    </xdr:to>
    <xdr:sp macro="" textlink="">
      <xdr:nvSpPr>
        <xdr:cNvPr id="378" name="円/楕円 377"/>
        <xdr:cNvSpPr/>
      </xdr:nvSpPr>
      <xdr:spPr>
        <a:xfrm>
          <a:off x="6921500" y="99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134538</xdr:rowOff>
    </xdr:from>
    <xdr:ext cx="599010" cy="259045"/>
    <xdr:sp macro="" textlink="">
      <xdr:nvSpPr>
        <xdr:cNvPr id="379" name="テキスト ボックス 378"/>
        <xdr:cNvSpPr txBox="1"/>
      </xdr:nvSpPr>
      <xdr:spPr>
        <a:xfrm>
          <a:off x="6672794" y="1007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158947</xdr:rowOff>
    </xdr:from>
    <xdr:to>
      <xdr:col>15</xdr:col>
      <xdr:colOff>180975</xdr:colOff>
      <xdr:row>79</xdr:row>
      <xdr:rowOff>28620</xdr:rowOff>
    </xdr:to>
    <xdr:cxnSp macro="">
      <xdr:nvCxnSpPr>
        <xdr:cNvPr id="408" name="直線コネクタ 407"/>
        <xdr:cNvCxnSpPr/>
      </xdr:nvCxnSpPr>
      <xdr:spPr>
        <a:xfrm>
          <a:off x="9639300" y="13532047"/>
          <a:ext cx="8382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149270</xdr:rowOff>
    </xdr:from>
    <xdr:to>
      <xdr:col>15</xdr:col>
      <xdr:colOff>231775</xdr:colOff>
      <xdr:row>79</xdr:row>
      <xdr:rowOff>79420</xdr:rowOff>
    </xdr:to>
    <xdr:sp macro="" textlink="">
      <xdr:nvSpPr>
        <xdr:cNvPr id="418" name="円/楕円 417"/>
        <xdr:cNvSpPr/>
      </xdr:nvSpPr>
      <xdr:spPr>
        <a:xfrm>
          <a:off x="104267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64197</xdr:rowOff>
    </xdr:from>
    <xdr:ext cx="534377" cy="259045"/>
    <xdr:sp macro="" textlink="">
      <xdr:nvSpPr>
        <xdr:cNvPr id="419" name="普通建設事業費 （ うち新規整備　）該当値テキスト"/>
        <xdr:cNvSpPr txBox="1"/>
      </xdr:nvSpPr>
      <xdr:spPr>
        <a:xfrm>
          <a:off x="10528300" y="134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108147</xdr:rowOff>
    </xdr:from>
    <xdr:to>
      <xdr:col>14</xdr:col>
      <xdr:colOff>79375</xdr:colOff>
      <xdr:row>79</xdr:row>
      <xdr:rowOff>38297</xdr:rowOff>
    </xdr:to>
    <xdr:sp macro="" textlink="">
      <xdr:nvSpPr>
        <xdr:cNvPr id="420" name="円/楕円 419"/>
        <xdr:cNvSpPr/>
      </xdr:nvSpPr>
      <xdr:spPr>
        <a:xfrm>
          <a:off x="9588500" y="134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29424</xdr:rowOff>
    </xdr:from>
    <xdr:ext cx="534377" cy="259045"/>
    <xdr:sp macro="" textlink="">
      <xdr:nvSpPr>
        <xdr:cNvPr id="421" name="テキスト ボックス 420"/>
        <xdr:cNvSpPr txBox="1"/>
      </xdr:nvSpPr>
      <xdr:spPr>
        <a:xfrm>
          <a:off x="9372111" y="135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89063</xdr:rowOff>
    </xdr:from>
    <xdr:to>
      <xdr:col>15</xdr:col>
      <xdr:colOff>180975</xdr:colOff>
      <xdr:row>98</xdr:row>
      <xdr:rowOff>98307</xdr:rowOff>
    </xdr:to>
    <xdr:cxnSp macro="">
      <xdr:nvCxnSpPr>
        <xdr:cNvPr id="448" name="直線コネクタ 447"/>
        <xdr:cNvCxnSpPr/>
      </xdr:nvCxnSpPr>
      <xdr:spPr>
        <a:xfrm flipV="1">
          <a:off x="9639300" y="16891163"/>
          <a:ext cx="8382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38263</xdr:rowOff>
    </xdr:from>
    <xdr:to>
      <xdr:col>15</xdr:col>
      <xdr:colOff>231775</xdr:colOff>
      <xdr:row>98</xdr:row>
      <xdr:rowOff>139863</xdr:rowOff>
    </xdr:to>
    <xdr:sp macro="" textlink="">
      <xdr:nvSpPr>
        <xdr:cNvPr id="458" name="円/楕円 457"/>
        <xdr:cNvSpPr/>
      </xdr:nvSpPr>
      <xdr:spPr>
        <a:xfrm>
          <a:off x="10426700" y="168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124640</xdr:rowOff>
    </xdr:from>
    <xdr:ext cx="534377" cy="259045"/>
    <xdr:sp macro="" textlink="">
      <xdr:nvSpPr>
        <xdr:cNvPr id="459" name="普通建設事業費 （ うち更新整備　）該当値テキスト"/>
        <xdr:cNvSpPr txBox="1"/>
      </xdr:nvSpPr>
      <xdr:spPr>
        <a:xfrm>
          <a:off x="10528300" y="167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47507</xdr:rowOff>
    </xdr:from>
    <xdr:to>
      <xdr:col>14</xdr:col>
      <xdr:colOff>79375</xdr:colOff>
      <xdr:row>98</xdr:row>
      <xdr:rowOff>149107</xdr:rowOff>
    </xdr:to>
    <xdr:sp macro="" textlink="">
      <xdr:nvSpPr>
        <xdr:cNvPr id="460" name="円/楕円 459"/>
        <xdr:cNvSpPr/>
      </xdr:nvSpPr>
      <xdr:spPr>
        <a:xfrm>
          <a:off x="9588500" y="168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140234</xdr:rowOff>
    </xdr:from>
    <xdr:ext cx="534377" cy="259045"/>
    <xdr:sp macro="" textlink="">
      <xdr:nvSpPr>
        <xdr:cNvPr id="461" name="テキスト ボックス 460"/>
        <xdr:cNvSpPr txBox="1"/>
      </xdr:nvSpPr>
      <xdr:spPr>
        <a:xfrm>
          <a:off x="9372111" y="169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135279</xdr:rowOff>
    </xdr:from>
    <xdr:to>
      <xdr:col>19</xdr:col>
      <xdr:colOff>644525</xdr:colOff>
      <xdr:row>38</xdr:row>
      <xdr:rowOff>139700</xdr:rowOff>
    </xdr:to>
    <xdr:cxnSp macro="">
      <xdr:nvCxnSpPr>
        <xdr:cNvPr id="497" name="直線コネクタ 496"/>
        <xdr:cNvCxnSpPr/>
      </xdr:nvCxnSpPr>
      <xdr:spPr>
        <a:xfrm>
          <a:off x="12814300" y="6650379"/>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84479</xdr:rowOff>
    </xdr:from>
    <xdr:to>
      <xdr:col>18</xdr:col>
      <xdr:colOff>492125</xdr:colOff>
      <xdr:row>39</xdr:row>
      <xdr:rowOff>14629</xdr:rowOff>
    </xdr:to>
    <xdr:sp macro="" textlink="">
      <xdr:nvSpPr>
        <xdr:cNvPr id="515" name="円/楕円 514"/>
        <xdr:cNvSpPr/>
      </xdr:nvSpPr>
      <xdr:spPr>
        <a:xfrm>
          <a:off x="12763500" y="65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5756</xdr:rowOff>
    </xdr:from>
    <xdr:ext cx="469744" cy="259045"/>
    <xdr:sp macro="" textlink="">
      <xdr:nvSpPr>
        <xdr:cNvPr id="516" name="テキスト ボックス 515"/>
        <xdr:cNvSpPr txBox="1"/>
      </xdr:nvSpPr>
      <xdr:spPr>
        <a:xfrm>
          <a:off x="12579427" y="66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33316</xdr:rowOff>
    </xdr:from>
    <xdr:to>
      <xdr:col>23</xdr:col>
      <xdr:colOff>517525</xdr:colOff>
      <xdr:row>78</xdr:row>
      <xdr:rowOff>34426</xdr:rowOff>
    </xdr:to>
    <xdr:cxnSp macro="">
      <xdr:nvCxnSpPr>
        <xdr:cNvPr id="600" name="直線コネクタ 599"/>
        <xdr:cNvCxnSpPr/>
      </xdr:nvCxnSpPr>
      <xdr:spPr>
        <a:xfrm>
          <a:off x="15481300" y="13406416"/>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33316</xdr:rowOff>
    </xdr:from>
    <xdr:to>
      <xdr:col>22</xdr:col>
      <xdr:colOff>365125</xdr:colOff>
      <xdr:row>78</xdr:row>
      <xdr:rowOff>33786</xdr:rowOff>
    </xdr:to>
    <xdr:cxnSp macro="">
      <xdr:nvCxnSpPr>
        <xdr:cNvPr id="603" name="直線コネクタ 602"/>
        <xdr:cNvCxnSpPr/>
      </xdr:nvCxnSpPr>
      <xdr:spPr>
        <a:xfrm flipV="1">
          <a:off x="14592300" y="1340641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33786</xdr:rowOff>
    </xdr:from>
    <xdr:to>
      <xdr:col>21</xdr:col>
      <xdr:colOff>161925</xdr:colOff>
      <xdr:row>78</xdr:row>
      <xdr:rowOff>40301</xdr:rowOff>
    </xdr:to>
    <xdr:cxnSp macro="">
      <xdr:nvCxnSpPr>
        <xdr:cNvPr id="606" name="直線コネクタ 605"/>
        <xdr:cNvCxnSpPr/>
      </xdr:nvCxnSpPr>
      <xdr:spPr>
        <a:xfrm flipV="1">
          <a:off x="13703300" y="134068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40301</xdr:rowOff>
    </xdr:from>
    <xdr:to>
      <xdr:col>19</xdr:col>
      <xdr:colOff>644525</xdr:colOff>
      <xdr:row>78</xdr:row>
      <xdr:rowOff>41166</xdr:rowOff>
    </xdr:to>
    <xdr:cxnSp macro="">
      <xdr:nvCxnSpPr>
        <xdr:cNvPr id="609" name="直線コネクタ 608"/>
        <xdr:cNvCxnSpPr/>
      </xdr:nvCxnSpPr>
      <xdr:spPr>
        <a:xfrm flipV="1">
          <a:off x="12814300" y="1341340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155076</xdr:rowOff>
    </xdr:from>
    <xdr:to>
      <xdr:col>23</xdr:col>
      <xdr:colOff>568325</xdr:colOff>
      <xdr:row>78</xdr:row>
      <xdr:rowOff>85226</xdr:rowOff>
    </xdr:to>
    <xdr:sp macro="" textlink="">
      <xdr:nvSpPr>
        <xdr:cNvPr id="619" name="円/楕円 618"/>
        <xdr:cNvSpPr/>
      </xdr:nvSpPr>
      <xdr:spPr>
        <a:xfrm>
          <a:off x="16268700" y="133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70003</xdr:rowOff>
    </xdr:from>
    <xdr:ext cx="534377" cy="259045"/>
    <xdr:sp macro="" textlink="">
      <xdr:nvSpPr>
        <xdr:cNvPr id="620" name="公債費該当値テキスト"/>
        <xdr:cNvSpPr txBox="1"/>
      </xdr:nvSpPr>
      <xdr:spPr>
        <a:xfrm>
          <a:off x="16370300" y="132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153966</xdr:rowOff>
    </xdr:from>
    <xdr:to>
      <xdr:col>22</xdr:col>
      <xdr:colOff>415925</xdr:colOff>
      <xdr:row>78</xdr:row>
      <xdr:rowOff>84116</xdr:rowOff>
    </xdr:to>
    <xdr:sp macro="" textlink="">
      <xdr:nvSpPr>
        <xdr:cNvPr id="621" name="円/楕円 620"/>
        <xdr:cNvSpPr/>
      </xdr:nvSpPr>
      <xdr:spPr>
        <a:xfrm>
          <a:off x="15430500" y="133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75243</xdr:rowOff>
    </xdr:from>
    <xdr:ext cx="534377" cy="259045"/>
    <xdr:sp macro="" textlink="">
      <xdr:nvSpPr>
        <xdr:cNvPr id="622" name="テキスト ボックス 621"/>
        <xdr:cNvSpPr txBox="1"/>
      </xdr:nvSpPr>
      <xdr:spPr>
        <a:xfrm>
          <a:off x="15214111" y="134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154436</xdr:rowOff>
    </xdr:from>
    <xdr:to>
      <xdr:col>21</xdr:col>
      <xdr:colOff>212725</xdr:colOff>
      <xdr:row>78</xdr:row>
      <xdr:rowOff>84586</xdr:rowOff>
    </xdr:to>
    <xdr:sp macro="" textlink="">
      <xdr:nvSpPr>
        <xdr:cNvPr id="623" name="円/楕円 622"/>
        <xdr:cNvSpPr/>
      </xdr:nvSpPr>
      <xdr:spPr>
        <a:xfrm>
          <a:off x="14541500" y="133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75713</xdr:rowOff>
    </xdr:from>
    <xdr:ext cx="534377" cy="259045"/>
    <xdr:sp macro="" textlink="">
      <xdr:nvSpPr>
        <xdr:cNvPr id="624" name="テキスト ボックス 623"/>
        <xdr:cNvSpPr txBox="1"/>
      </xdr:nvSpPr>
      <xdr:spPr>
        <a:xfrm>
          <a:off x="14325111" y="134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160951</xdr:rowOff>
    </xdr:from>
    <xdr:to>
      <xdr:col>20</xdr:col>
      <xdr:colOff>9525</xdr:colOff>
      <xdr:row>78</xdr:row>
      <xdr:rowOff>91101</xdr:rowOff>
    </xdr:to>
    <xdr:sp macro="" textlink="">
      <xdr:nvSpPr>
        <xdr:cNvPr id="625" name="円/楕円 624"/>
        <xdr:cNvSpPr/>
      </xdr:nvSpPr>
      <xdr:spPr>
        <a:xfrm>
          <a:off x="13652500" y="133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82228</xdr:rowOff>
    </xdr:from>
    <xdr:ext cx="534377" cy="259045"/>
    <xdr:sp macro="" textlink="">
      <xdr:nvSpPr>
        <xdr:cNvPr id="626" name="テキスト ボックス 625"/>
        <xdr:cNvSpPr txBox="1"/>
      </xdr:nvSpPr>
      <xdr:spPr>
        <a:xfrm>
          <a:off x="13436111" y="134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161816</xdr:rowOff>
    </xdr:from>
    <xdr:to>
      <xdr:col>18</xdr:col>
      <xdr:colOff>492125</xdr:colOff>
      <xdr:row>78</xdr:row>
      <xdr:rowOff>91966</xdr:rowOff>
    </xdr:to>
    <xdr:sp macro="" textlink="">
      <xdr:nvSpPr>
        <xdr:cNvPr id="627" name="円/楕円 626"/>
        <xdr:cNvSpPr/>
      </xdr:nvSpPr>
      <xdr:spPr>
        <a:xfrm>
          <a:off x="12763500" y="133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83093</xdr:rowOff>
    </xdr:from>
    <xdr:ext cx="534377" cy="259045"/>
    <xdr:sp macro="" textlink="">
      <xdr:nvSpPr>
        <xdr:cNvPr id="628" name="テキスト ボックス 627"/>
        <xdr:cNvSpPr txBox="1"/>
      </xdr:nvSpPr>
      <xdr:spPr>
        <a:xfrm>
          <a:off x="12547111" y="134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120557</xdr:rowOff>
    </xdr:from>
    <xdr:to>
      <xdr:col>23</xdr:col>
      <xdr:colOff>517525</xdr:colOff>
      <xdr:row>98</xdr:row>
      <xdr:rowOff>152423</xdr:rowOff>
    </xdr:to>
    <xdr:cxnSp macro="">
      <xdr:nvCxnSpPr>
        <xdr:cNvPr id="657" name="直線コネクタ 656"/>
        <xdr:cNvCxnSpPr/>
      </xdr:nvCxnSpPr>
      <xdr:spPr>
        <a:xfrm>
          <a:off x="15481300" y="16922657"/>
          <a:ext cx="8382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120557</xdr:rowOff>
    </xdr:from>
    <xdr:to>
      <xdr:col>22</xdr:col>
      <xdr:colOff>365125</xdr:colOff>
      <xdr:row>98</xdr:row>
      <xdr:rowOff>167914</xdr:rowOff>
    </xdr:to>
    <xdr:cxnSp macro="">
      <xdr:nvCxnSpPr>
        <xdr:cNvPr id="660" name="直線コネクタ 659"/>
        <xdr:cNvCxnSpPr/>
      </xdr:nvCxnSpPr>
      <xdr:spPr>
        <a:xfrm flipV="1">
          <a:off x="14592300" y="16922657"/>
          <a:ext cx="889000" cy="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167914</xdr:rowOff>
    </xdr:from>
    <xdr:to>
      <xdr:col>21</xdr:col>
      <xdr:colOff>161925</xdr:colOff>
      <xdr:row>99</xdr:row>
      <xdr:rowOff>35933</xdr:rowOff>
    </xdr:to>
    <xdr:cxnSp macro="">
      <xdr:nvCxnSpPr>
        <xdr:cNvPr id="663" name="直線コネクタ 662"/>
        <xdr:cNvCxnSpPr/>
      </xdr:nvCxnSpPr>
      <xdr:spPr>
        <a:xfrm flipV="1">
          <a:off x="13703300" y="16970014"/>
          <a:ext cx="889000" cy="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21185</xdr:rowOff>
    </xdr:from>
    <xdr:to>
      <xdr:col>19</xdr:col>
      <xdr:colOff>644525</xdr:colOff>
      <xdr:row>99</xdr:row>
      <xdr:rowOff>35933</xdr:rowOff>
    </xdr:to>
    <xdr:cxnSp macro="">
      <xdr:nvCxnSpPr>
        <xdr:cNvPr id="666" name="直線コネクタ 665"/>
        <xdr:cNvCxnSpPr/>
      </xdr:nvCxnSpPr>
      <xdr:spPr>
        <a:xfrm>
          <a:off x="12814300" y="16994735"/>
          <a:ext cx="889000" cy="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101623</xdr:rowOff>
    </xdr:from>
    <xdr:to>
      <xdr:col>23</xdr:col>
      <xdr:colOff>568325</xdr:colOff>
      <xdr:row>99</xdr:row>
      <xdr:rowOff>31773</xdr:rowOff>
    </xdr:to>
    <xdr:sp macro="" textlink="">
      <xdr:nvSpPr>
        <xdr:cNvPr id="676" name="円/楕円 675"/>
        <xdr:cNvSpPr/>
      </xdr:nvSpPr>
      <xdr:spPr>
        <a:xfrm>
          <a:off x="16268700" y="169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69757</xdr:rowOff>
    </xdr:from>
    <xdr:to>
      <xdr:col>22</xdr:col>
      <xdr:colOff>415925</xdr:colOff>
      <xdr:row>98</xdr:row>
      <xdr:rowOff>171357</xdr:rowOff>
    </xdr:to>
    <xdr:sp macro="" textlink="">
      <xdr:nvSpPr>
        <xdr:cNvPr id="678" name="円/楕円 677"/>
        <xdr:cNvSpPr/>
      </xdr:nvSpPr>
      <xdr:spPr>
        <a:xfrm>
          <a:off x="15430500" y="168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16434</xdr:rowOff>
    </xdr:from>
    <xdr:ext cx="534377" cy="259045"/>
    <xdr:sp macro="" textlink="">
      <xdr:nvSpPr>
        <xdr:cNvPr id="679" name="テキスト ボックス 678"/>
        <xdr:cNvSpPr txBox="1"/>
      </xdr:nvSpPr>
      <xdr:spPr>
        <a:xfrm>
          <a:off x="15214111" y="166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117114</xdr:rowOff>
    </xdr:from>
    <xdr:to>
      <xdr:col>21</xdr:col>
      <xdr:colOff>212725</xdr:colOff>
      <xdr:row>99</xdr:row>
      <xdr:rowOff>47264</xdr:rowOff>
    </xdr:to>
    <xdr:sp macro="" textlink="">
      <xdr:nvSpPr>
        <xdr:cNvPr id="680" name="円/楕円 679"/>
        <xdr:cNvSpPr/>
      </xdr:nvSpPr>
      <xdr:spPr>
        <a:xfrm>
          <a:off x="14541500" y="1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38391</xdr:rowOff>
    </xdr:from>
    <xdr:ext cx="534377" cy="259045"/>
    <xdr:sp macro="" textlink="">
      <xdr:nvSpPr>
        <xdr:cNvPr id="681" name="テキスト ボックス 680"/>
        <xdr:cNvSpPr txBox="1"/>
      </xdr:nvSpPr>
      <xdr:spPr>
        <a:xfrm>
          <a:off x="14325111" y="170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156583</xdr:rowOff>
    </xdr:from>
    <xdr:to>
      <xdr:col>20</xdr:col>
      <xdr:colOff>9525</xdr:colOff>
      <xdr:row>99</xdr:row>
      <xdr:rowOff>86733</xdr:rowOff>
    </xdr:to>
    <xdr:sp macro="" textlink="">
      <xdr:nvSpPr>
        <xdr:cNvPr id="682" name="円/楕円 681"/>
        <xdr:cNvSpPr/>
      </xdr:nvSpPr>
      <xdr:spPr>
        <a:xfrm>
          <a:off x="13652500" y="169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77860</xdr:rowOff>
    </xdr:from>
    <xdr:ext cx="469744" cy="259045"/>
    <xdr:sp macro="" textlink="">
      <xdr:nvSpPr>
        <xdr:cNvPr id="683" name="テキスト ボックス 682"/>
        <xdr:cNvSpPr txBox="1"/>
      </xdr:nvSpPr>
      <xdr:spPr>
        <a:xfrm>
          <a:off x="13468427" y="17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141835</xdr:rowOff>
    </xdr:from>
    <xdr:to>
      <xdr:col>18</xdr:col>
      <xdr:colOff>492125</xdr:colOff>
      <xdr:row>99</xdr:row>
      <xdr:rowOff>71985</xdr:rowOff>
    </xdr:to>
    <xdr:sp macro="" textlink="">
      <xdr:nvSpPr>
        <xdr:cNvPr id="684" name="円/楕円 683"/>
        <xdr:cNvSpPr/>
      </xdr:nvSpPr>
      <xdr:spPr>
        <a:xfrm>
          <a:off x="12763500" y="16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63112</xdr:rowOff>
    </xdr:from>
    <xdr:ext cx="534377" cy="259045"/>
    <xdr:sp macro="" textlink="">
      <xdr:nvSpPr>
        <xdr:cNvPr id="685" name="テキスト ボックス 684"/>
        <xdr:cNvSpPr txBox="1"/>
      </xdr:nvSpPr>
      <xdr:spPr>
        <a:xfrm>
          <a:off x="12547111" y="17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12217</xdr:rowOff>
    </xdr:from>
    <xdr:to>
      <xdr:col>32</xdr:col>
      <xdr:colOff>187325</xdr:colOff>
      <xdr:row>39</xdr:row>
      <xdr:rowOff>15227</xdr:rowOff>
    </xdr:to>
    <xdr:cxnSp macro="">
      <xdr:nvCxnSpPr>
        <xdr:cNvPr id="714" name="直線コネクタ 713"/>
        <xdr:cNvCxnSpPr/>
      </xdr:nvCxnSpPr>
      <xdr:spPr>
        <a:xfrm>
          <a:off x="21323300" y="669876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8407</xdr:rowOff>
    </xdr:from>
    <xdr:to>
      <xdr:col>31</xdr:col>
      <xdr:colOff>34925</xdr:colOff>
      <xdr:row>39</xdr:row>
      <xdr:rowOff>12217</xdr:rowOff>
    </xdr:to>
    <xdr:cxnSp macro="">
      <xdr:nvCxnSpPr>
        <xdr:cNvPr id="717" name="直線コネクタ 716"/>
        <xdr:cNvCxnSpPr/>
      </xdr:nvCxnSpPr>
      <xdr:spPr>
        <a:xfrm>
          <a:off x="20434300" y="66949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7760</xdr:rowOff>
    </xdr:from>
    <xdr:to>
      <xdr:col>29</xdr:col>
      <xdr:colOff>517525</xdr:colOff>
      <xdr:row>39</xdr:row>
      <xdr:rowOff>8407</xdr:rowOff>
    </xdr:to>
    <xdr:cxnSp macro="">
      <xdr:nvCxnSpPr>
        <xdr:cNvPr id="720" name="直線コネクタ 719"/>
        <xdr:cNvCxnSpPr/>
      </xdr:nvCxnSpPr>
      <xdr:spPr>
        <a:xfrm>
          <a:off x="19545300" y="6694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7493</xdr:rowOff>
    </xdr:from>
    <xdr:to>
      <xdr:col>28</xdr:col>
      <xdr:colOff>314325</xdr:colOff>
      <xdr:row>39</xdr:row>
      <xdr:rowOff>7760</xdr:rowOff>
    </xdr:to>
    <xdr:cxnSp macro="">
      <xdr:nvCxnSpPr>
        <xdr:cNvPr id="723" name="直線コネクタ 722"/>
        <xdr:cNvCxnSpPr/>
      </xdr:nvCxnSpPr>
      <xdr:spPr>
        <a:xfrm>
          <a:off x="18656300" y="669404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135877</xdr:rowOff>
    </xdr:from>
    <xdr:to>
      <xdr:col>32</xdr:col>
      <xdr:colOff>238125</xdr:colOff>
      <xdr:row>39</xdr:row>
      <xdr:rowOff>66027</xdr:rowOff>
    </xdr:to>
    <xdr:sp macro="" textlink="">
      <xdr:nvSpPr>
        <xdr:cNvPr id="733" name="円/楕円 732"/>
        <xdr:cNvSpPr/>
      </xdr:nvSpPr>
      <xdr:spPr>
        <a:xfrm>
          <a:off x="221107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132867</xdr:rowOff>
    </xdr:from>
    <xdr:to>
      <xdr:col>31</xdr:col>
      <xdr:colOff>85725</xdr:colOff>
      <xdr:row>39</xdr:row>
      <xdr:rowOff>63017</xdr:rowOff>
    </xdr:to>
    <xdr:sp macro="" textlink="">
      <xdr:nvSpPr>
        <xdr:cNvPr id="735" name="円/楕円 734"/>
        <xdr:cNvSpPr/>
      </xdr:nvSpPr>
      <xdr:spPr>
        <a:xfrm>
          <a:off x="21272500" y="66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54144</xdr:rowOff>
    </xdr:from>
    <xdr:ext cx="378565" cy="259045"/>
    <xdr:sp macro="" textlink="">
      <xdr:nvSpPr>
        <xdr:cNvPr id="736" name="テキスト ボックス 735"/>
        <xdr:cNvSpPr txBox="1"/>
      </xdr:nvSpPr>
      <xdr:spPr>
        <a:xfrm>
          <a:off x="21134017" y="674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129057</xdr:rowOff>
    </xdr:from>
    <xdr:to>
      <xdr:col>29</xdr:col>
      <xdr:colOff>568325</xdr:colOff>
      <xdr:row>39</xdr:row>
      <xdr:rowOff>59207</xdr:rowOff>
    </xdr:to>
    <xdr:sp macro="" textlink="">
      <xdr:nvSpPr>
        <xdr:cNvPr id="737" name="円/楕円 736"/>
        <xdr:cNvSpPr/>
      </xdr:nvSpPr>
      <xdr:spPr>
        <a:xfrm>
          <a:off x="203835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50334</xdr:rowOff>
    </xdr:from>
    <xdr:ext cx="378565" cy="259045"/>
    <xdr:sp macro="" textlink="">
      <xdr:nvSpPr>
        <xdr:cNvPr id="738" name="テキスト ボックス 737"/>
        <xdr:cNvSpPr txBox="1"/>
      </xdr:nvSpPr>
      <xdr:spPr>
        <a:xfrm>
          <a:off x="20245017" y="673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128410</xdr:rowOff>
    </xdr:from>
    <xdr:to>
      <xdr:col>28</xdr:col>
      <xdr:colOff>365125</xdr:colOff>
      <xdr:row>39</xdr:row>
      <xdr:rowOff>58560</xdr:rowOff>
    </xdr:to>
    <xdr:sp macro="" textlink="">
      <xdr:nvSpPr>
        <xdr:cNvPr id="739" name="円/楕円 738"/>
        <xdr:cNvSpPr/>
      </xdr:nvSpPr>
      <xdr:spPr>
        <a:xfrm>
          <a:off x="19494500" y="66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49687</xdr:rowOff>
    </xdr:from>
    <xdr:ext cx="378565" cy="259045"/>
    <xdr:sp macro="" textlink="">
      <xdr:nvSpPr>
        <xdr:cNvPr id="740" name="テキスト ボックス 739"/>
        <xdr:cNvSpPr txBox="1"/>
      </xdr:nvSpPr>
      <xdr:spPr>
        <a:xfrm>
          <a:off x="19356017" y="673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41" name="円/楕円 740"/>
        <xdr:cNvSpPr/>
      </xdr:nvSpPr>
      <xdr:spPr>
        <a:xfrm>
          <a:off x="18605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49420</xdr:rowOff>
    </xdr:from>
    <xdr:ext cx="378565" cy="259045"/>
    <xdr:sp macro="" textlink="">
      <xdr:nvSpPr>
        <xdr:cNvPr id="742" name="テキスト ボックス 741"/>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86208</xdr:rowOff>
    </xdr:from>
    <xdr:to>
      <xdr:col>32</xdr:col>
      <xdr:colOff>187325</xdr:colOff>
      <xdr:row>58</xdr:row>
      <xdr:rowOff>104511</xdr:rowOff>
    </xdr:to>
    <xdr:cxnSp macro="">
      <xdr:nvCxnSpPr>
        <xdr:cNvPr id="771" name="直線コネクタ 770"/>
        <xdr:cNvCxnSpPr/>
      </xdr:nvCxnSpPr>
      <xdr:spPr>
        <a:xfrm flipV="1">
          <a:off x="21323300" y="10030308"/>
          <a:ext cx="838200" cy="1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104511</xdr:rowOff>
    </xdr:from>
    <xdr:to>
      <xdr:col>31</xdr:col>
      <xdr:colOff>34925</xdr:colOff>
      <xdr:row>58</xdr:row>
      <xdr:rowOff>114196</xdr:rowOff>
    </xdr:to>
    <xdr:cxnSp macro="">
      <xdr:nvCxnSpPr>
        <xdr:cNvPr id="774" name="直線コネクタ 773"/>
        <xdr:cNvCxnSpPr/>
      </xdr:nvCxnSpPr>
      <xdr:spPr>
        <a:xfrm flipV="1">
          <a:off x="20434300" y="10048611"/>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114196</xdr:rowOff>
    </xdr:from>
    <xdr:to>
      <xdr:col>29</xdr:col>
      <xdr:colOff>517525</xdr:colOff>
      <xdr:row>58</xdr:row>
      <xdr:rowOff>128689</xdr:rowOff>
    </xdr:to>
    <xdr:cxnSp macro="">
      <xdr:nvCxnSpPr>
        <xdr:cNvPr id="777" name="直線コネクタ 776"/>
        <xdr:cNvCxnSpPr/>
      </xdr:nvCxnSpPr>
      <xdr:spPr>
        <a:xfrm flipV="1">
          <a:off x="19545300" y="10058296"/>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124537</xdr:rowOff>
    </xdr:from>
    <xdr:to>
      <xdr:col>28</xdr:col>
      <xdr:colOff>314325</xdr:colOff>
      <xdr:row>58</xdr:row>
      <xdr:rowOff>128689</xdr:rowOff>
    </xdr:to>
    <xdr:cxnSp macro="">
      <xdr:nvCxnSpPr>
        <xdr:cNvPr id="780" name="直線コネクタ 779"/>
        <xdr:cNvCxnSpPr/>
      </xdr:nvCxnSpPr>
      <xdr:spPr>
        <a:xfrm>
          <a:off x="18656300" y="10068637"/>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35408</xdr:rowOff>
    </xdr:from>
    <xdr:to>
      <xdr:col>32</xdr:col>
      <xdr:colOff>238125</xdr:colOff>
      <xdr:row>58</xdr:row>
      <xdr:rowOff>137008</xdr:rowOff>
    </xdr:to>
    <xdr:sp macro="" textlink="">
      <xdr:nvSpPr>
        <xdr:cNvPr id="790" name="円/楕円 789"/>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58285</xdr:rowOff>
    </xdr:from>
    <xdr:ext cx="534377" cy="259045"/>
    <xdr:sp macro="" textlink="">
      <xdr:nvSpPr>
        <xdr:cNvPr id="791" name="貸付金該当値テキスト"/>
        <xdr:cNvSpPr txBox="1"/>
      </xdr:nvSpPr>
      <xdr:spPr>
        <a:xfrm>
          <a:off x="22212300" y="98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53711</xdr:rowOff>
    </xdr:from>
    <xdr:to>
      <xdr:col>31</xdr:col>
      <xdr:colOff>85725</xdr:colOff>
      <xdr:row>58</xdr:row>
      <xdr:rowOff>155311</xdr:rowOff>
    </xdr:to>
    <xdr:sp macro="" textlink="">
      <xdr:nvSpPr>
        <xdr:cNvPr id="792" name="円/楕円 791"/>
        <xdr:cNvSpPr/>
      </xdr:nvSpPr>
      <xdr:spPr>
        <a:xfrm>
          <a:off x="21272500" y="99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388</xdr:rowOff>
    </xdr:from>
    <xdr:ext cx="534377" cy="259045"/>
    <xdr:sp macro="" textlink="">
      <xdr:nvSpPr>
        <xdr:cNvPr id="793" name="テキスト ボックス 792"/>
        <xdr:cNvSpPr txBox="1"/>
      </xdr:nvSpPr>
      <xdr:spPr>
        <a:xfrm>
          <a:off x="21056111" y="97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63396</xdr:rowOff>
    </xdr:from>
    <xdr:to>
      <xdr:col>29</xdr:col>
      <xdr:colOff>568325</xdr:colOff>
      <xdr:row>58</xdr:row>
      <xdr:rowOff>164996</xdr:rowOff>
    </xdr:to>
    <xdr:sp macro="" textlink="">
      <xdr:nvSpPr>
        <xdr:cNvPr id="794" name="円/楕円 793"/>
        <xdr:cNvSpPr/>
      </xdr:nvSpPr>
      <xdr:spPr>
        <a:xfrm>
          <a:off x="20383500" y="100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10073</xdr:rowOff>
    </xdr:from>
    <xdr:ext cx="534377" cy="259045"/>
    <xdr:sp macro="" textlink="">
      <xdr:nvSpPr>
        <xdr:cNvPr id="795" name="テキスト ボックス 794"/>
        <xdr:cNvSpPr txBox="1"/>
      </xdr:nvSpPr>
      <xdr:spPr>
        <a:xfrm>
          <a:off x="20167111" y="97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77889</xdr:rowOff>
    </xdr:from>
    <xdr:to>
      <xdr:col>28</xdr:col>
      <xdr:colOff>365125</xdr:colOff>
      <xdr:row>59</xdr:row>
      <xdr:rowOff>8039</xdr:rowOff>
    </xdr:to>
    <xdr:sp macro="" textlink="">
      <xdr:nvSpPr>
        <xdr:cNvPr id="796" name="円/楕円 795"/>
        <xdr:cNvSpPr/>
      </xdr:nvSpPr>
      <xdr:spPr>
        <a:xfrm>
          <a:off x="19494500" y="10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24566</xdr:rowOff>
    </xdr:from>
    <xdr:ext cx="534377" cy="259045"/>
    <xdr:sp macro="" textlink="">
      <xdr:nvSpPr>
        <xdr:cNvPr id="797" name="テキスト ボックス 796"/>
        <xdr:cNvSpPr txBox="1"/>
      </xdr:nvSpPr>
      <xdr:spPr>
        <a:xfrm>
          <a:off x="19278111" y="97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73737</xdr:rowOff>
    </xdr:from>
    <xdr:to>
      <xdr:col>27</xdr:col>
      <xdr:colOff>161925</xdr:colOff>
      <xdr:row>59</xdr:row>
      <xdr:rowOff>3887</xdr:rowOff>
    </xdr:to>
    <xdr:sp macro="" textlink="">
      <xdr:nvSpPr>
        <xdr:cNvPr id="798" name="円/楕円 797"/>
        <xdr:cNvSpPr/>
      </xdr:nvSpPr>
      <xdr:spPr>
        <a:xfrm>
          <a:off x="18605500" y="100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20414</xdr:rowOff>
    </xdr:from>
    <xdr:ext cx="534377" cy="259045"/>
    <xdr:sp macro="" textlink="">
      <xdr:nvSpPr>
        <xdr:cNvPr id="799" name="テキスト ボックス 798"/>
        <xdr:cNvSpPr txBox="1"/>
      </xdr:nvSpPr>
      <xdr:spPr>
        <a:xfrm>
          <a:off x="18389111" y="97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102256</xdr:rowOff>
    </xdr:from>
    <xdr:to>
      <xdr:col>32</xdr:col>
      <xdr:colOff>187325</xdr:colOff>
      <xdr:row>77</xdr:row>
      <xdr:rowOff>114291</xdr:rowOff>
    </xdr:to>
    <xdr:cxnSp macro="">
      <xdr:nvCxnSpPr>
        <xdr:cNvPr id="828" name="直線コネクタ 827"/>
        <xdr:cNvCxnSpPr/>
      </xdr:nvCxnSpPr>
      <xdr:spPr>
        <a:xfrm>
          <a:off x="21323300" y="13303906"/>
          <a:ext cx="8382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89267</xdr:rowOff>
    </xdr:from>
    <xdr:to>
      <xdr:col>31</xdr:col>
      <xdr:colOff>34925</xdr:colOff>
      <xdr:row>77</xdr:row>
      <xdr:rowOff>102256</xdr:rowOff>
    </xdr:to>
    <xdr:cxnSp macro="">
      <xdr:nvCxnSpPr>
        <xdr:cNvPr id="831" name="直線コネクタ 830"/>
        <xdr:cNvCxnSpPr/>
      </xdr:nvCxnSpPr>
      <xdr:spPr>
        <a:xfrm>
          <a:off x="20434300" y="13290917"/>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89267</xdr:rowOff>
    </xdr:from>
    <xdr:to>
      <xdr:col>29</xdr:col>
      <xdr:colOff>517525</xdr:colOff>
      <xdr:row>77</xdr:row>
      <xdr:rowOff>127470</xdr:rowOff>
    </xdr:to>
    <xdr:cxnSp macro="">
      <xdr:nvCxnSpPr>
        <xdr:cNvPr id="834" name="直線コネクタ 833"/>
        <xdr:cNvCxnSpPr/>
      </xdr:nvCxnSpPr>
      <xdr:spPr>
        <a:xfrm flipV="1">
          <a:off x="19545300" y="13290917"/>
          <a:ext cx="889000" cy="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104915</xdr:rowOff>
    </xdr:from>
    <xdr:to>
      <xdr:col>28</xdr:col>
      <xdr:colOff>314325</xdr:colOff>
      <xdr:row>77</xdr:row>
      <xdr:rowOff>127470</xdr:rowOff>
    </xdr:to>
    <xdr:cxnSp macro="">
      <xdr:nvCxnSpPr>
        <xdr:cNvPr id="837" name="直線コネクタ 836"/>
        <xdr:cNvCxnSpPr/>
      </xdr:nvCxnSpPr>
      <xdr:spPr>
        <a:xfrm>
          <a:off x="18656300" y="13306565"/>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63491</xdr:rowOff>
    </xdr:from>
    <xdr:to>
      <xdr:col>32</xdr:col>
      <xdr:colOff>238125</xdr:colOff>
      <xdr:row>77</xdr:row>
      <xdr:rowOff>165091</xdr:rowOff>
    </xdr:to>
    <xdr:sp macro="" textlink="">
      <xdr:nvSpPr>
        <xdr:cNvPr id="847" name="円/楕円 846"/>
        <xdr:cNvSpPr/>
      </xdr:nvSpPr>
      <xdr:spPr>
        <a:xfrm>
          <a:off x="22110700" y="132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149868</xdr:rowOff>
    </xdr:from>
    <xdr:ext cx="534377" cy="259045"/>
    <xdr:sp macro="" textlink="">
      <xdr:nvSpPr>
        <xdr:cNvPr id="848" name="繰出金該当値テキスト"/>
        <xdr:cNvSpPr txBox="1"/>
      </xdr:nvSpPr>
      <xdr:spPr>
        <a:xfrm>
          <a:off x="22212300" y="1318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51456</xdr:rowOff>
    </xdr:from>
    <xdr:to>
      <xdr:col>31</xdr:col>
      <xdr:colOff>85725</xdr:colOff>
      <xdr:row>77</xdr:row>
      <xdr:rowOff>153056</xdr:rowOff>
    </xdr:to>
    <xdr:sp macro="" textlink="">
      <xdr:nvSpPr>
        <xdr:cNvPr id="849" name="円/楕円 848"/>
        <xdr:cNvSpPr/>
      </xdr:nvSpPr>
      <xdr:spPr>
        <a:xfrm>
          <a:off x="21272500" y="132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144183</xdr:rowOff>
    </xdr:from>
    <xdr:ext cx="534377" cy="259045"/>
    <xdr:sp macro="" textlink="">
      <xdr:nvSpPr>
        <xdr:cNvPr id="850" name="テキスト ボックス 849"/>
        <xdr:cNvSpPr txBox="1"/>
      </xdr:nvSpPr>
      <xdr:spPr>
        <a:xfrm>
          <a:off x="21056111" y="133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38467</xdr:rowOff>
    </xdr:from>
    <xdr:to>
      <xdr:col>29</xdr:col>
      <xdr:colOff>568325</xdr:colOff>
      <xdr:row>77</xdr:row>
      <xdr:rowOff>140067</xdr:rowOff>
    </xdr:to>
    <xdr:sp macro="" textlink="">
      <xdr:nvSpPr>
        <xdr:cNvPr id="851" name="円/楕円 850"/>
        <xdr:cNvSpPr/>
      </xdr:nvSpPr>
      <xdr:spPr>
        <a:xfrm>
          <a:off x="20383500" y="132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131194</xdr:rowOff>
    </xdr:from>
    <xdr:ext cx="534377" cy="259045"/>
    <xdr:sp macro="" textlink="">
      <xdr:nvSpPr>
        <xdr:cNvPr id="852" name="テキスト ボックス 851"/>
        <xdr:cNvSpPr txBox="1"/>
      </xdr:nvSpPr>
      <xdr:spPr>
        <a:xfrm>
          <a:off x="20167111" y="133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76670</xdr:rowOff>
    </xdr:from>
    <xdr:to>
      <xdr:col>28</xdr:col>
      <xdr:colOff>365125</xdr:colOff>
      <xdr:row>78</xdr:row>
      <xdr:rowOff>6820</xdr:rowOff>
    </xdr:to>
    <xdr:sp macro="" textlink="">
      <xdr:nvSpPr>
        <xdr:cNvPr id="853" name="円/楕円 852"/>
        <xdr:cNvSpPr/>
      </xdr:nvSpPr>
      <xdr:spPr>
        <a:xfrm>
          <a:off x="19494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169397</xdr:rowOff>
    </xdr:from>
    <xdr:ext cx="534377" cy="259045"/>
    <xdr:sp macro="" textlink="">
      <xdr:nvSpPr>
        <xdr:cNvPr id="854" name="テキスト ボックス 853"/>
        <xdr:cNvSpPr txBox="1"/>
      </xdr:nvSpPr>
      <xdr:spPr>
        <a:xfrm>
          <a:off x="19278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54115</xdr:rowOff>
    </xdr:from>
    <xdr:to>
      <xdr:col>27</xdr:col>
      <xdr:colOff>161925</xdr:colOff>
      <xdr:row>77</xdr:row>
      <xdr:rowOff>155715</xdr:rowOff>
    </xdr:to>
    <xdr:sp macro="" textlink="">
      <xdr:nvSpPr>
        <xdr:cNvPr id="855" name="円/楕円 854"/>
        <xdr:cNvSpPr/>
      </xdr:nvSpPr>
      <xdr:spPr>
        <a:xfrm>
          <a:off x="18605500" y="132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146842</xdr:rowOff>
    </xdr:from>
    <xdr:ext cx="534377" cy="259045"/>
    <xdr:sp macro="" textlink="">
      <xdr:nvSpPr>
        <xdr:cNvPr id="856" name="テキスト ボックス 855"/>
        <xdr:cNvSpPr txBox="1"/>
      </xdr:nvSpPr>
      <xdr:spPr>
        <a:xfrm>
          <a:off x="18389111" y="1334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住民一人当たりのコストでは、本村においてはコストの上位５位が、１物件費・２普通建設事業費・３補助費等・４人件費・５公債費となっていますが、</a:t>
          </a:r>
        </a:p>
        <a:p>
          <a:r>
            <a:rPr kumimoji="1" lang="ja-JP" altLang="en-US" sz="1300">
              <a:latin typeface="ＭＳ Ｐゴシック"/>
            </a:rPr>
            <a:t>類似団体平均、全国平均及び北海道平均においても、１普通建設事業費・２物件費となっています。</a:t>
          </a:r>
        </a:p>
        <a:p>
          <a:r>
            <a:rPr kumimoji="1" lang="ja-JP" altLang="en-US" sz="1300">
              <a:latin typeface="ＭＳ Ｐゴシック"/>
            </a:rPr>
            <a:t>　普通建設事業費と物件費の順位が逆転している要因としては、健全な財政状況を維持するため普通建設事業を抑制しているため普通建設事業費</a:t>
          </a:r>
          <a:endParaRPr kumimoji="1" lang="en-US" altLang="ja-JP" sz="1300">
            <a:latin typeface="ＭＳ Ｐゴシック"/>
          </a:endParaRPr>
        </a:p>
        <a:p>
          <a:r>
            <a:rPr kumimoji="1" lang="ja-JP" altLang="en-US" sz="1300">
              <a:latin typeface="ＭＳ Ｐゴシック"/>
            </a:rPr>
            <a:t>は低水準に位置するものの、物件費は高い水準にあることがあげられます。</a:t>
          </a:r>
        </a:p>
        <a:p>
          <a:r>
            <a:rPr kumimoji="1" lang="ja-JP" altLang="en-US" sz="1300">
              <a:latin typeface="ＭＳ Ｐゴシック"/>
            </a:rPr>
            <a:t>　今後も業務の見直しや経費削減により物件費の縮減に努めていきます。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3,983
3,960
292.58
4,308,248
4,087,947
141,353
2,657,157
4,148,327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81701</xdr:rowOff>
    </xdr:from>
    <xdr:to>
      <xdr:col>6</xdr:col>
      <xdr:colOff>511175</xdr:colOff>
      <xdr:row>38</xdr:row>
      <xdr:rowOff>90077</xdr:rowOff>
    </xdr:to>
    <xdr:cxnSp macro="">
      <xdr:nvCxnSpPr>
        <xdr:cNvPr id="62" name="直線コネクタ 61"/>
        <xdr:cNvCxnSpPr/>
      </xdr:nvCxnSpPr>
      <xdr:spPr>
        <a:xfrm flipV="1">
          <a:off x="3797300" y="6596801"/>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90077</xdr:rowOff>
    </xdr:from>
    <xdr:to>
      <xdr:col>5</xdr:col>
      <xdr:colOff>358775</xdr:colOff>
      <xdr:row>38</xdr:row>
      <xdr:rowOff>92511</xdr:rowOff>
    </xdr:to>
    <xdr:cxnSp macro="">
      <xdr:nvCxnSpPr>
        <xdr:cNvPr id="65" name="直線コネクタ 64"/>
        <xdr:cNvCxnSpPr/>
      </xdr:nvCxnSpPr>
      <xdr:spPr>
        <a:xfrm flipV="1">
          <a:off x="2908300" y="6605177"/>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89179</xdr:rowOff>
    </xdr:from>
    <xdr:to>
      <xdr:col>4</xdr:col>
      <xdr:colOff>155575</xdr:colOff>
      <xdr:row>38</xdr:row>
      <xdr:rowOff>92511</xdr:rowOff>
    </xdr:to>
    <xdr:cxnSp macro="">
      <xdr:nvCxnSpPr>
        <xdr:cNvPr id="68" name="直線コネクタ 67"/>
        <xdr:cNvCxnSpPr/>
      </xdr:nvCxnSpPr>
      <xdr:spPr>
        <a:xfrm>
          <a:off x="2019300" y="6604279"/>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70597</xdr:rowOff>
    </xdr:from>
    <xdr:to>
      <xdr:col>2</xdr:col>
      <xdr:colOff>638175</xdr:colOff>
      <xdr:row>38</xdr:row>
      <xdr:rowOff>89179</xdr:rowOff>
    </xdr:to>
    <xdr:cxnSp macro="">
      <xdr:nvCxnSpPr>
        <xdr:cNvPr id="71" name="直線コネクタ 70"/>
        <xdr:cNvCxnSpPr/>
      </xdr:nvCxnSpPr>
      <xdr:spPr>
        <a:xfrm>
          <a:off x="1130300" y="6585697"/>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30901</xdr:rowOff>
    </xdr:from>
    <xdr:to>
      <xdr:col>6</xdr:col>
      <xdr:colOff>561975</xdr:colOff>
      <xdr:row>38</xdr:row>
      <xdr:rowOff>132501</xdr:rowOff>
    </xdr:to>
    <xdr:sp macro="" textlink="">
      <xdr:nvSpPr>
        <xdr:cNvPr id="81" name="円/楕円 80"/>
        <xdr:cNvSpPr/>
      </xdr:nvSpPr>
      <xdr:spPr>
        <a:xfrm>
          <a:off x="4584700" y="65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117278</xdr:rowOff>
    </xdr:from>
    <xdr:ext cx="534377" cy="259045"/>
    <xdr:sp macro="" textlink="">
      <xdr:nvSpPr>
        <xdr:cNvPr id="82" name="議会費該当値テキスト"/>
        <xdr:cNvSpPr txBox="1"/>
      </xdr:nvSpPr>
      <xdr:spPr>
        <a:xfrm>
          <a:off x="4686300" y="64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39277</xdr:rowOff>
    </xdr:from>
    <xdr:to>
      <xdr:col>5</xdr:col>
      <xdr:colOff>409575</xdr:colOff>
      <xdr:row>38</xdr:row>
      <xdr:rowOff>140877</xdr:rowOff>
    </xdr:to>
    <xdr:sp macro="" textlink="">
      <xdr:nvSpPr>
        <xdr:cNvPr id="83" name="円/楕円 82"/>
        <xdr:cNvSpPr/>
      </xdr:nvSpPr>
      <xdr:spPr>
        <a:xfrm>
          <a:off x="3746500" y="6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132004</xdr:rowOff>
    </xdr:from>
    <xdr:ext cx="534377" cy="259045"/>
    <xdr:sp macro="" textlink="">
      <xdr:nvSpPr>
        <xdr:cNvPr id="84" name="テキスト ボックス 83"/>
        <xdr:cNvSpPr txBox="1"/>
      </xdr:nvSpPr>
      <xdr:spPr>
        <a:xfrm>
          <a:off x="3530111" y="66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41711</xdr:rowOff>
    </xdr:from>
    <xdr:to>
      <xdr:col>4</xdr:col>
      <xdr:colOff>206375</xdr:colOff>
      <xdr:row>38</xdr:row>
      <xdr:rowOff>143311</xdr:rowOff>
    </xdr:to>
    <xdr:sp macro="" textlink="">
      <xdr:nvSpPr>
        <xdr:cNvPr id="85" name="円/楕円 84"/>
        <xdr:cNvSpPr/>
      </xdr:nvSpPr>
      <xdr:spPr>
        <a:xfrm>
          <a:off x="2857500" y="6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134438</xdr:rowOff>
    </xdr:from>
    <xdr:ext cx="534377" cy="259045"/>
    <xdr:sp macro="" textlink="">
      <xdr:nvSpPr>
        <xdr:cNvPr id="86" name="テキスト ボックス 85"/>
        <xdr:cNvSpPr txBox="1"/>
      </xdr:nvSpPr>
      <xdr:spPr>
        <a:xfrm>
          <a:off x="2641111" y="66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38379</xdr:rowOff>
    </xdr:from>
    <xdr:to>
      <xdr:col>3</xdr:col>
      <xdr:colOff>3175</xdr:colOff>
      <xdr:row>38</xdr:row>
      <xdr:rowOff>139979</xdr:rowOff>
    </xdr:to>
    <xdr:sp macro="" textlink="">
      <xdr:nvSpPr>
        <xdr:cNvPr id="87" name="円/楕円 86"/>
        <xdr:cNvSpPr/>
      </xdr:nvSpPr>
      <xdr:spPr>
        <a:xfrm>
          <a:off x="1968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131106</xdr:rowOff>
    </xdr:from>
    <xdr:ext cx="534377" cy="259045"/>
    <xdr:sp macro="" textlink="">
      <xdr:nvSpPr>
        <xdr:cNvPr id="88" name="テキスト ボックス 87"/>
        <xdr:cNvSpPr txBox="1"/>
      </xdr:nvSpPr>
      <xdr:spPr>
        <a:xfrm>
          <a:off x="1752111" y="66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19797</xdr:rowOff>
    </xdr:from>
    <xdr:to>
      <xdr:col>1</xdr:col>
      <xdr:colOff>485775</xdr:colOff>
      <xdr:row>38</xdr:row>
      <xdr:rowOff>121397</xdr:rowOff>
    </xdr:to>
    <xdr:sp macro="" textlink="">
      <xdr:nvSpPr>
        <xdr:cNvPr id="89" name="円/楕円 88"/>
        <xdr:cNvSpPr/>
      </xdr:nvSpPr>
      <xdr:spPr>
        <a:xfrm>
          <a:off x="1079500" y="65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112524</xdr:rowOff>
    </xdr:from>
    <xdr:ext cx="534377" cy="259045"/>
    <xdr:sp macro="" textlink="">
      <xdr:nvSpPr>
        <xdr:cNvPr id="90" name="テキスト ボックス 89"/>
        <xdr:cNvSpPr txBox="1"/>
      </xdr:nvSpPr>
      <xdr:spPr>
        <a:xfrm>
          <a:off x="863111" y="66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54287</xdr:rowOff>
    </xdr:from>
    <xdr:to>
      <xdr:col>6</xdr:col>
      <xdr:colOff>511175</xdr:colOff>
      <xdr:row>58</xdr:row>
      <xdr:rowOff>91970</xdr:rowOff>
    </xdr:to>
    <xdr:cxnSp macro="">
      <xdr:nvCxnSpPr>
        <xdr:cNvPr id="121" name="直線コネクタ 120"/>
        <xdr:cNvCxnSpPr/>
      </xdr:nvCxnSpPr>
      <xdr:spPr>
        <a:xfrm>
          <a:off x="3797300" y="9998387"/>
          <a:ext cx="838200" cy="3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54287</xdr:rowOff>
    </xdr:from>
    <xdr:to>
      <xdr:col>5</xdr:col>
      <xdr:colOff>358775</xdr:colOff>
      <xdr:row>58</xdr:row>
      <xdr:rowOff>91587</xdr:rowOff>
    </xdr:to>
    <xdr:cxnSp macro="">
      <xdr:nvCxnSpPr>
        <xdr:cNvPr id="124" name="直線コネクタ 123"/>
        <xdr:cNvCxnSpPr/>
      </xdr:nvCxnSpPr>
      <xdr:spPr>
        <a:xfrm flipV="1">
          <a:off x="2908300" y="999838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91587</xdr:rowOff>
    </xdr:from>
    <xdr:to>
      <xdr:col>4</xdr:col>
      <xdr:colOff>155575</xdr:colOff>
      <xdr:row>58</xdr:row>
      <xdr:rowOff>96240</xdr:rowOff>
    </xdr:to>
    <xdr:cxnSp macro="">
      <xdr:nvCxnSpPr>
        <xdr:cNvPr id="127" name="直線コネクタ 126"/>
        <xdr:cNvCxnSpPr/>
      </xdr:nvCxnSpPr>
      <xdr:spPr>
        <a:xfrm flipV="1">
          <a:off x="2019300" y="10035687"/>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89377</xdr:rowOff>
    </xdr:from>
    <xdr:to>
      <xdr:col>2</xdr:col>
      <xdr:colOff>638175</xdr:colOff>
      <xdr:row>58</xdr:row>
      <xdr:rowOff>96240</xdr:rowOff>
    </xdr:to>
    <xdr:cxnSp macro="">
      <xdr:nvCxnSpPr>
        <xdr:cNvPr id="130" name="直線コネクタ 129"/>
        <xdr:cNvCxnSpPr/>
      </xdr:nvCxnSpPr>
      <xdr:spPr>
        <a:xfrm>
          <a:off x="1130300" y="10033477"/>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41170</xdr:rowOff>
    </xdr:from>
    <xdr:to>
      <xdr:col>6</xdr:col>
      <xdr:colOff>561975</xdr:colOff>
      <xdr:row>58</xdr:row>
      <xdr:rowOff>142770</xdr:rowOff>
    </xdr:to>
    <xdr:sp macro="" textlink="">
      <xdr:nvSpPr>
        <xdr:cNvPr id="140" name="円/楕円 139"/>
        <xdr:cNvSpPr/>
      </xdr:nvSpPr>
      <xdr:spPr>
        <a:xfrm>
          <a:off x="4584700" y="99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127547</xdr:rowOff>
    </xdr:from>
    <xdr:ext cx="599010" cy="259045"/>
    <xdr:sp macro="" textlink="">
      <xdr:nvSpPr>
        <xdr:cNvPr id="141" name="総務費該当値テキスト"/>
        <xdr:cNvSpPr txBox="1"/>
      </xdr:nvSpPr>
      <xdr:spPr>
        <a:xfrm>
          <a:off x="4686300" y="990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3487</xdr:rowOff>
    </xdr:from>
    <xdr:to>
      <xdr:col>5</xdr:col>
      <xdr:colOff>409575</xdr:colOff>
      <xdr:row>58</xdr:row>
      <xdr:rowOff>105087</xdr:rowOff>
    </xdr:to>
    <xdr:sp macro="" textlink="">
      <xdr:nvSpPr>
        <xdr:cNvPr id="142" name="円/楕円 141"/>
        <xdr:cNvSpPr/>
      </xdr:nvSpPr>
      <xdr:spPr>
        <a:xfrm>
          <a:off x="3746500" y="99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96214</xdr:rowOff>
    </xdr:from>
    <xdr:ext cx="599010" cy="259045"/>
    <xdr:sp macro="" textlink="">
      <xdr:nvSpPr>
        <xdr:cNvPr id="143" name="テキスト ボックス 142"/>
        <xdr:cNvSpPr txBox="1"/>
      </xdr:nvSpPr>
      <xdr:spPr>
        <a:xfrm>
          <a:off x="3497794" y="100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40787</xdr:rowOff>
    </xdr:from>
    <xdr:to>
      <xdr:col>4</xdr:col>
      <xdr:colOff>206375</xdr:colOff>
      <xdr:row>58</xdr:row>
      <xdr:rowOff>142387</xdr:rowOff>
    </xdr:to>
    <xdr:sp macro="" textlink="">
      <xdr:nvSpPr>
        <xdr:cNvPr id="144" name="円/楕円 143"/>
        <xdr:cNvSpPr/>
      </xdr:nvSpPr>
      <xdr:spPr>
        <a:xfrm>
          <a:off x="2857500" y="9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133514</xdr:rowOff>
    </xdr:from>
    <xdr:ext cx="599010" cy="259045"/>
    <xdr:sp macro="" textlink="">
      <xdr:nvSpPr>
        <xdr:cNvPr id="145" name="テキスト ボックス 144"/>
        <xdr:cNvSpPr txBox="1"/>
      </xdr:nvSpPr>
      <xdr:spPr>
        <a:xfrm>
          <a:off x="2608794" y="1007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45440</xdr:rowOff>
    </xdr:from>
    <xdr:to>
      <xdr:col>3</xdr:col>
      <xdr:colOff>3175</xdr:colOff>
      <xdr:row>58</xdr:row>
      <xdr:rowOff>147040</xdr:rowOff>
    </xdr:to>
    <xdr:sp macro="" textlink="">
      <xdr:nvSpPr>
        <xdr:cNvPr id="146" name="円/楕円 145"/>
        <xdr:cNvSpPr/>
      </xdr:nvSpPr>
      <xdr:spPr>
        <a:xfrm>
          <a:off x="1968500" y="99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138167</xdr:rowOff>
    </xdr:from>
    <xdr:ext cx="599010" cy="259045"/>
    <xdr:sp macro="" textlink="">
      <xdr:nvSpPr>
        <xdr:cNvPr id="147" name="テキスト ボックス 146"/>
        <xdr:cNvSpPr txBox="1"/>
      </xdr:nvSpPr>
      <xdr:spPr>
        <a:xfrm>
          <a:off x="1719794" y="100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38577</xdr:rowOff>
    </xdr:from>
    <xdr:to>
      <xdr:col>1</xdr:col>
      <xdr:colOff>485775</xdr:colOff>
      <xdr:row>58</xdr:row>
      <xdr:rowOff>140177</xdr:rowOff>
    </xdr:to>
    <xdr:sp macro="" textlink="">
      <xdr:nvSpPr>
        <xdr:cNvPr id="148" name="円/楕円 147"/>
        <xdr:cNvSpPr/>
      </xdr:nvSpPr>
      <xdr:spPr>
        <a:xfrm>
          <a:off x="1079500" y="99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131304</xdr:rowOff>
    </xdr:from>
    <xdr:ext cx="599010" cy="259045"/>
    <xdr:sp macro="" textlink="">
      <xdr:nvSpPr>
        <xdr:cNvPr id="149" name="テキスト ボックス 148"/>
        <xdr:cNvSpPr txBox="1"/>
      </xdr:nvSpPr>
      <xdr:spPr>
        <a:xfrm>
          <a:off x="830794" y="1007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169568</xdr:rowOff>
    </xdr:from>
    <xdr:to>
      <xdr:col>6</xdr:col>
      <xdr:colOff>511175</xdr:colOff>
      <xdr:row>78</xdr:row>
      <xdr:rowOff>1722</xdr:rowOff>
    </xdr:to>
    <xdr:cxnSp macro="">
      <xdr:nvCxnSpPr>
        <xdr:cNvPr id="178" name="直線コネクタ 177"/>
        <xdr:cNvCxnSpPr/>
      </xdr:nvCxnSpPr>
      <xdr:spPr>
        <a:xfrm flipV="1">
          <a:off x="3797300" y="13371218"/>
          <a:ext cx="8382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93407</xdr:rowOff>
    </xdr:from>
    <xdr:to>
      <xdr:col>5</xdr:col>
      <xdr:colOff>358775</xdr:colOff>
      <xdr:row>78</xdr:row>
      <xdr:rowOff>1722</xdr:rowOff>
    </xdr:to>
    <xdr:cxnSp macro="">
      <xdr:nvCxnSpPr>
        <xdr:cNvPr id="181" name="直線コネクタ 180"/>
        <xdr:cNvCxnSpPr/>
      </xdr:nvCxnSpPr>
      <xdr:spPr>
        <a:xfrm>
          <a:off x="2908300" y="13295057"/>
          <a:ext cx="889000" cy="7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93407</xdr:rowOff>
    </xdr:from>
    <xdr:to>
      <xdr:col>4</xdr:col>
      <xdr:colOff>155575</xdr:colOff>
      <xdr:row>77</xdr:row>
      <xdr:rowOff>125445</xdr:rowOff>
    </xdr:to>
    <xdr:cxnSp macro="">
      <xdr:nvCxnSpPr>
        <xdr:cNvPr id="184" name="直線コネクタ 183"/>
        <xdr:cNvCxnSpPr/>
      </xdr:nvCxnSpPr>
      <xdr:spPr>
        <a:xfrm flipV="1">
          <a:off x="2019300" y="13295057"/>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125445</xdr:rowOff>
    </xdr:from>
    <xdr:to>
      <xdr:col>2</xdr:col>
      <xdr:colOff>638175</xdr:colOff>
      <xdr:row>78</xdr:row>
      <xdr:rowOff>11010</xdr:rowOff>
    </xdr:to>
    <xdr:cxnSp macro="">
      <xdr:nvCxnSpPr>
        <xdr:cNvPr id="187" name="直線コネクタ 186"/>
        <xdr:cNvCxnSpPr/>
      </xdr:nvCxnSpPr>
      <xdr:spPr>
        <a:xfrm flipV="1">
          <a:off x="1130300" y="13327095"/>
          <a:ext cx="889000" cy="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118768</xdr:rowOff>
    </xdr:from>
    <xdr:to>
      <xdr:col>6</xdr:col>
      <xdr:colOff>561975</xdr:colOff>
      <xdr:row>78</xdr:row>
      <xdr:rowOff>48918</xdr:rowOff>
    </xdr:to>
    <xdr:sp macro="" textlink="">
      <xdr:nvSpPr>
        <xdr:cNvPr id="197" name="円/楕円 196"/>
        <xdr:cNvSpPr/>
      </xdr:nvSpPr>
      <xdr:spPr>
        <a:xfrm>
          <a:off x="4584700" y="133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122372</xdr:rowOff>
    </xdr:from>
    <xdr:to>
      <xdr:col>5</xdr:col>
      <xdr:colOff>409575</xdr:colOff>
      <xdr:row>78</xdr:row>
      <xdr:rowOff>52522</xdr:rowOff>
    </xdr:to>
    <xdr:sp macro="" textlink="">
      <xdr:nvSpPr>
        <xdr:cNvPr id="199" name="円/楕円 198"/>
        <xdr:cNvSpPr/>
      </xdr:nvSpPr>
      <xdr:spPr>
        <a:xfrm>
          <a:off x="3746500" y="133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43649</xdr:rowOff>
    </xdr:from>
    <xdr:ext cx="599010" cy="259045"/>
    <xdr:sp macro="" textlink="">
      <xdr:nvSpPr>
        <xdr:cNvPr id="200" name="テキスト ボックス 199"/>
        <xdr:cNvSpPr txBox="1"/>
      </xdr:nvSpPr>
      <xdr:spPr>
        <a:xfrm>
          <a:off x="3497794" y="134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42607</xdr:rowOff>
    </xdr:from>
    <xdr:to>
      <xdr:col>4</xdr:col>
      <xdr:colOff>206375</xdr:colOff>
      <xdr:row>77</xdr:row>
      <xdr:rowOff>144207</xdr:rowOff>
    </xdr:to>
    <xdr:sp macro="" textlink="">
      <xdr:nvSpPr>
        <xdr:cNvPr id="201" name="円/楕円 200"/>
        <xdr:cNvSpPr/>
      </xdr:nvSpPr>
      <xdr:spPr>
        <a:xfrm>
          <a:off x="2857500" y="132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160734</xdr:rowOff>
    </xdr:from>
    <xdr:ext cx="599010" cy="259045"/>
    <xdr:sp macro="" textlink="">
      <xdr:nvSpPr>
        <xdr:cNvPr id="202" name="テキスト ボックス 201"/>
        <xdr:cNvSpPr txBox="1"/>
      </xdr:nvSpPr>
      <xdr:spPr>
        <a:xfrm>
          <a:off x="2608794" y="130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74645</xdr:rowOff>
    </xdr:from>
    <xdr:to>
      <xdr:col>3</xdr:col>
      <xdr:colOff>3175</xdr:colOff>
      <xdr:row>78</xdr:row>
      <xdr:rowOff>4795</xdr:rowOff>
    </xdr:to>
    <xdr:sp macro="" textlink="">
      <xdr:nvSpPr>
        <xdr:cNvPr id="203" name="円/楕円 202"/>
        <xdr:cNvSpPr/>
      </xdr:nvSpPr>
      <xdr:spPr>
        <a:xfrm>
          <a:off x="1968500" y="132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21322</xdr:rowOff>
    </xdr:from>
    <xdr:ext cx="599010" cy="259045"/>
    <xdr:sp macro="" textlink="">
      <xdr:nvSpPr>
        <xdr:cNvPr id="204" name="テキスト ボックス 203"/>
        <xdr:cNvSpPr txBox="1"/>
      </xdr:nvSpPr>
      <xdr:spPr>
        <a:xfrm>
          <a:off x="1719794" y="130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131660</xdr:rowOff>
    </xdr:from>
    <xdr:to>
      <xdr:col>1</xdr:col>
      <xdr:colOff>485775</xdr:colOff>
      <xdr:row>78</xdr:row>
      <xdr:rowOff>61810</xdr:rowOff>
    </xdr:to>
    <xdr:sp macro="" textlink="">
      <xdr:nvSpPr>
        <xdr:cNvPr id="205" name="円/楕円 204"/>
        <xdr:cNvSpPr/>
      </xdr:nvSpPr>
      <xdr:spPr>
        <a:xfrm>
          <a:off x="1079500" y="133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52937</xdr:rowOff>
    </xdr:from>
    <xdr:ext cx="599010" cy="259045"/>
    <xdr:sp macro="" textlink="">
      <xdr:nvSpPr>
        <xdr:cNvPr id="206" name="テキスト ボックス 205"/>
        <xdr:cNvSpPr txBox="1"/>
      </xdr:nvSpPr>
      <xdr:spPr>
        <a:xfrm>
          <a:off x="830794" y="1342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16633</xdr:rowOff>
    </xdr:from>
    <xdr:to>
      <xdr:col>6</xdr:col>
      <xdr:colOff>511175</xdr:colOff>
      <xdr:row>98</xdr:row>
      <xdr:rowOff>29983</xdr:rowOff>
    </xdr:to>
    <xdr:cxnSp macro="">
      <xdr:nvCxnSpPr>
        <xdr:cNvPr id="235" name="直線コネクタ 234"/>
        <xdr:cNvCxnSpPr/>
      </xdr:nvCxnSpPr>
      <xdr:spPr>
        <a:xfrm flipV="1">
          <a:off x="3797300" y="16818733"/>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9341</xdr:rowOff>
    </xdr:from>
    <xdr:to>
      <xdr:col>5</xdr:col>
      <xdr:colOff>358775</xdr:colOff>
      <xdr:row>98</xdr:row>
      <xdr:rowOff>29983</xdr:rowOff>
    </xdr:to>
    <xdr:cxnSp macro="">
      <xdr:nvCxnSpPr>
        <xdr:cNvPr id="238" name="直線コネクタ 237"/>
        <xdr:cNvCxnSpPr/>
      </xdr:nvCxnSpPr>
      <xdr:spPr>
        <a:xfrm>
          <a:off x="2908300" y="16811441"/>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9341</xdr:rowOff>
    </xdr:from>
    <xdr:to>
      <xdr:col>4</xdr:col>
      <xdr:colOff>155575</xdr:colOff>
      <xdr:row>98</xdr:row>
      <xdr:rowOff>42659</xdr:rowOff>
    </xdr:to>
    <xdr:cxnSp macro="">
      <xdr:nvCxnSpPr>
        <xdr:cNvPr id="241" name="直線コネクタ 240"/>
        <xdr:cNvCxnSpPr/>
      </xdr:nvCxnSpPr>
      <xdr:spPr>
        <a:xfrm flipV="1">
          <a:off x="2019300" y="16811441"/>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33908</xdr:rowOff>
    </xdr:from>
    <xdr:to>
      <xdr:col>2</xdr:col>
      <xdr:colOff>638175</xdr:colOff>
      <xdr:row>98</xdr:row>
      <xdr:rowOff>42659</xdr:rowOff>
    </xdr:to>
    <xdr:cxnSp macro="">
      <xdr:nvCxnSpPr>
        <xdr:cNvPr id="244" name="直線コネクタ 243"/>
        <xdr:cNvCxnSpPr/>
      </xdr:nvCxnSpPr>
      <xdr:spPr>
        <a:xfrm>
          <a:off x="1130300" y="1683600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137283</xdr:rowOff>
    </xdr:from>
    <xdr:to>
      <xdr:col>6</xdr:col>
      <xdr:colOff>561975</xdr:colOff>
      <xdr:row>98</xdr:row>
      <xdr:rowOff>67433</xdr:rowOff>
    </xdr:to>
    <xdr:sp macro="" textlink="">
      <xdr:nvSpPr>
        <xdr:cNvPr id="254" name="円/楕円 253"/>
        <xdr:cNvSpPr/>
      </xdr:nvSpPr>
      <xdr:spPr>
        <a:xfrm>
          <a:off x="4584700" y="167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52210</xdr:rowOff>
    </xdr:from>
    <xdr:ext cx="534377" cy="259045"/>
    <xdr:sp macro="" textlink="">
      <xdr:nvSpPr>
        <xdr:cNvPr id="255" name="衛生費該当値テキスト"/>
        <xdr:cNvSpPr txBox="1"/>
      </xdr:nvSpPr>
      <xdr:spPr>
        <a:xfrm>
          <a:off x="4686300" y="166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150633</xdr:rowOff>
    </xdr:from>
    <xdr:to>
      <xdr:col>5</xdr:col>
      <xdr:colOff>409575</xdr:colOff>
      <xdr:row>98</xdr:row>
      <xdr:rowOff>80783</xdr:rowOff>
    </xdr:to>
    <xdr:sp macro="" textlink="">
      <xdr:nvSpPr>
        <xdr:cNvPr id="256" name="円/楕円 255"/>
        <xdr:cNvSpPr/>
      </xdr:nvSpPr>
      <xdr:spPr>
        <a:xfrm>
          <a:off x="3746500" y="167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71910</xdr:rowOff>
    </xdr:from>
    <xdr:ext cx="534377" cy="259045"/>
    <xdr:sp macro="" textlink="">
      <xdr:nvSpPr>
        <xdr:cNvPr id="257" name="テキスト ボックス 256"/>
        <xdr:cNvSpPr txBox="1"/>
      </xdr:nvSpPr>
      <xdr:spPr>
        <a:xfrm>
          <a:off x="3530111" y="168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129991</xdr:rowOff>
    </xdr:from>
    <xdr:to>
      <xdr:col>4</xdr:col>
      <xdr:colOff>206375</xdr:colOff>
      <xdr:row>98</xdr:row>
      <xdr:rowOff>60141</xdr:rowOff>
    </xdr:to>
    <xdr:sp macro="" textlink="">
      <xdr:nvSpPr>
        <xdr:cNvPr id="258" name="円/楕円 257"/>
        <xdr:cNvSpPr/>
      </xdr:nvSpPr>
      <xdr:spPr>
        <a:xfrm>
          <a:off x="2857500" y="16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51268</xdr:rowOff>
    </xdr:from>
    <xdr:ext cx="534377" cy="259045"/>
    <xdr:sp macro="" textlink="">
      <xdr:nvSpPr>
        <xdr:cNvPr id="259" name="テキスト ボックス 258"/>
        <xdr:cNvSpPr txBox="1"/>
      </xdr:nvSpPr>
      <xdr:spPr>
        <a:xfrm>
          <a:off x="2641111" y="168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163309</xdr:rowOff>
    </xdr:from>
    <xdr:to>
      <xdr:col>3</xdr:col>
      <xdr:colOff>3175</xdr:colOff>
      <xdr:row>98</xdr:row>
      <xdr:rowOff>93459</xdr:rowOff>
    </xdr:to>
    <xdr:sp macro="" textlink="">
      <xdr:nvSpPr>
        <xdr:cNvPr id="260" name="円/楕円 259"/>
        <xdr:cNvSpPr/>
      </xdr:nvSpPr>
      <xdr:spPr>
        <a:xfrm>
          <a:off x="1968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84586</xdr:rowOff>
    </xdr:from>
    <xdr:ext cx="534377" cy="259045"/>
    <xdr:sp macro="" textlink="">
      <xdr:nvSpPr>
        <xdr:cNvPr id="261" name="テキスト ボックス 260"/>
        <xdr:cNvSpPr txBox="1"/>
      </xdr:nvSpPr>
      <xdr:spPr>
        <a:xfrm>
          <a:off x="1752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154558</xdr:rowOff>
    </xdr:from>
    <xdr:to>
      <xdr:col>1</xdr:col>
      <xdr:colOff>485775</xdr:colOff>
      <xdr:row>98</xdr:row>
      <xdr:rowOff>84708</xdr:rowOff>
    </xdr:to>
    <xdr:sp macro="" textlink="">
      <xdr:nvSpPr>
        <xdr:cNvPr id="262" name="円/楕円 261"/>
        <xdr:cNvSpPr/>
      </xdr:nvSpPr>
      <xdr:spPr>
        <a:xfrm>
          <a:off x="1079500" y="167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75835</xdr:rowOff>
    </xdr:from>
    <xdr:ext cx="534377" cy="259045"/>
    <xdr:sp macro="" textlink="">
      <xdr:nvSpPr>
        <xdr:cNvPr id="263" name="テキスト ボックス 262"/>
        <xdr:cNvSpPr txBox="1"/>
      </xdr:nvSpPr>
      <xdr:spPr>
        <a:xfrm>
          <a:off x="863111" y="168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71757</xdr:rowOff>
    </xdr:from>
    <xdr:to>
      <xdr:col>15</xdr:col>
      <xdr:colOff>180975</xdr:colOff>
      <xdr:row>39</xdr:row>
      <xdr:rowOff>77635</xdr:rowOff>
    </xdr:to>
    <xdr:cxnSp macro="">
      <xdr:nvCxnSpPr>
        <xdr:cNvPr id="294" name="直線コネクタ 293"/>
        <xdr:cNvCxnSpPr/>
      </xdr:nvCxnSpPr>
      <xdr:spPr>
        <a:xfrm flipV="1">
          <a:off x="9639300" y="6758307"/>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27360</xdr:rowOff>
    </xdr:from>
    <xdr:to>
      <xdr:col>14</xdr:col>
      <xdr:colOff>28575</xdr:colOff>
      <xdr:row>39</xdr:row>
      <xdr:rowOff>77635</xdr:rowOff>
    </xdr:to>
    <xdr:cxnSp macro="">
      <xdr:nvCxnSpPr>
        <xdr:cNvPr id="297" name="直線コネクタ 296"/>
        <xdr:cNvCxnSpPr/>
      </xdr:nvCxnSpPr>
      <xdr:spPr>
        <a:xfrm>
          <a:off x="8750300" y="6713910"/>
          <a:ext cx="889000" cy="5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27360</xdr:rowOff>
    </xdr:from>
    <xdr:to>
      <xdr:col>12</xdr:col>
      <xdr:colOff>511175</xdr:colOff>
      <xdr:row>39</xdr:row>
      <xdr:rowOff>53175</xdr:rowOff>
    </xdr:to>
    <xdr:cxnSp macro="">
      <xdr:nvCxnSpPr>
        <xdr:cNvPr id="300" name="直線コネクタ 299"/>
        <xdr:cNvCxnSpPr/>
      </xdr:nvCxnSpPr>
      <xdr:spPr>
        <a:xfrm flipV="1">
          <a:off x="7861300" y="6713910"/>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26396</xdr:rowOff>
    </xdr:from>
    <xdr:to>
      <xdr:col>11</xdr:col>
      <xdr:colOff>307975</xdr:colOff>
      <xdr:row>39</xdr:row>
      <xdr:rowOff>53175</xdr:rowOff>
    </xdr:to>
    <xdr:cxnSp macro="">
      <xdr:nvCxnSpPr>
        <xdr:cNvPr id="303" name="直線コネクタ 302"/>
        <xdr:cNvCxnSpPr/>
      </xdr:nvCxnSpPr>
      <xdr:spPr>
        <a:xfrm>
          <a:off x="6972300" y="671294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20957</xdr:rowOff>
    </xdr:from>
    <xdr:to>
      <xdr:col>15</xdr:col>
      <xdr:colOff>231775</xdr:colOff>
      <xdr:row>39</xdr:row>
      <xdr:rowOff>122557</xdr:rowOff>
    </xdr:to>
    <xdr:sp macro="" textlink="">
      <xdr:nvSpPr>
        <xdr:cNvPr id="313" name="円/楕円 312"/>
        <xdr:cNvSpPr/>
      </xdr:nvSpPr>
      <xdr:spPr>
        <a:xfrm>
          <a:off x="10426700" y="6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151784</xdr:rowOff>
    </xdr:from>
    <xdr:ext cx="469744" cy="259045"/>
    <xdr:sp macro="" textlink="">
      <xdr:nvSpPr>
        <xdr:cNvPr id="314" name="労働費該当値テキスト"/>
        <xdr:cNvSpPr txBox="1"/>
      </xdr:nvSpPr>
      <xdr:spPr>
        <a:xfrm>
          <a:off x="10528300" y="649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26835</xdr:rowOff>
    </xdr:from>
    <xdr:to>
      <xdr:col>14</xdr:col>
      <xdr:colOff>79375</xdr:colOff>
      <xdr:row>39</xdr:row>
      <xdr:rowOff>128435</xdr:rowOff>
    </xdr:to>
    <xdr:sp macro="" textlink="">
      <xdr:nvSpPr>
        <xdr:cNvPr id="315" name="円/楕円 314"/>
        <xdr:cNvSpPr/>
      </xdr:nvSpPr>
      <xdr:spPr>
        <a:xfrm>
          <a:off x="9588500" y="67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119562</xdr:rowOff>
    </xdr:from>
    <xdr:ext cx="469744" cy="259045"/>
    <xdr:sp macro="" textlink="">
      <xdr:nvSpPr>
        <xdr:cNvPr id="316" name="テキスト ボックス 315"/>
        <xdr:cNvSpPr txBox="1"/>
      </xdr:nvSpPr>
      <xdr:spPr>
        <a:xfrm>
          <a:off x="9404427" y="680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148010</xdr:rowOff>
    </xdr:from>
    <xdr:to>
      <xdr:col>12</xdr:col>
      <xdr:colOff>561975</xdr:colOff>
      <xdr:row>39</xdr:row>
      <xdr:rowOff>78160</xdr:rowOff>
    </xdr:to>
    <xdr:sp macro="" textlink="">
      <xdr:nvSpPr>
        <xdr:cNvPr id="317" name="円/楕円 316"/>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94687</xdr:rowOff>
    </xdr:from>
    <xdr:ext cx="469744" cy="259045"/>
    <xdr:sp macro="" textlink="">
      <xdr:nvSpPr>
        <xdr:cNvPr id="318" name="テキスト ボックス 317"/>
        <xdr:cNvSpPr txBox="1"/>
      </xdr:nvSpPr>
      <xdr:spPr>
        <a:xfrm>
          <a:off x="8515427" y="64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2375</xdr:rowOff>
    </xdr:from>
    <xdr:to>
      <xdr:col>11</xdr:col>
      <xdr:colOff>358775</xdr:colOff>
      <xdr:row>39</xdr:row>
      <xdr:rowOff>103975</xdr:rowOff>
    </xdr:to>
    <xdr:sp macro="" textlink="">
      <xdr:nvSpPr>
        <xdr:cNvPr id="319" name="円/楕円 318"/>
        <xdr:cNvSpPr/>
      </xdr:nvSpPr>
      <xdr:spPr>
        <a:xfrm>
          <a:off x="7810500" y="66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95102</xdr:rowOff>
    </xdr:from>
    <xdr:ext cx="469744" cy="259045"/>
    <xdr:sp macro="" textlink="">
      <xdr:nvSpPr>
        <xdr:cNvPr id="320" name="テキスト ボックス 319"/>
        <xdr:cNvSpPr txBox="1"/>
      </xdr:nvSpPr>
      <xdr:spPr>
        <a:xfrm>
          <a:off x="7626427" y="67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147046</xdr:rowOff>
    </xdr:from>
    <xdr:to>
      <xdr:col>10</xdr:col>
      <xdr:colOff>155575</xdr:colOff>
      <xdr:row>39</xdr:row>
      <xdr:rowOff>77196</xdr:rowOff>
    </xdr:to>
    <xdr:sp macro="" textlink="">
      <xdr:nvSpPr>
        <xdr:cNvPr id="321" name="円/楕円 320"/>
        <xdr:cNvSpPr/>
      </xdr:nvSpPr>
      <xdr:spPr>
        <a:xfrm>
          <a:off x="6921500" y="66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68323</xdr:rowOff>
    </xdr:from>
    <xdr:ext cx="469744" cy="259045"/>
    <xdr:sp macro="" textlink="">
      <xdr:nvSpPr>
        <xdr:cNvPr id="322" name="テキスト ボックス 321"/>
        <xdr:cNvSpPr txBox="1"/>
      </xdr:nvSpPr>
      <xdr:spPr>
        <a:xfrm>
          <a:off x="6737427" y="67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85988</xdr:rowOff>
    </xdr:from>
    <xdr:to>
      <xdr:col>15</xdr:col>
      <xdr:colOff>180975</xdr:colOff>
      <xdr:row>59</xdr:row>
      <xdr:rowOff>7771</xdr:rowOff>
    </xdr:to>
    <xdr:cxnSp macro="">
      <xdr:nvCxnSpPr>
        <xdr:cNvPr id="353" name="直線コネクタ 352"/>
        <xdr:cNvCxnSpPr/>
      </xdr:nvCxnSpPr>
      <xdr:spPr>
        <a:xfrm flipV="1">
          <a:off x="9639300" y="10030088"/>
          <a:ext cx="838200" cy="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147096</xdr:rowOff>
    </xdr:from>
    <xdr:to>
      <xdr:col>14</xdr:col>
      <xdr:colOff>28575</xdr:colOff>
      <xdr:row>59</xdr:row>
      <xdr:rowOff>7771</xdr:rowOff>
    </xdr:to>
    <xdr:cxnSp macro="">
      <xdr:nvCxnSpPr>
        <xdr:cNvPr id="356" name="直線コネクタ 355"/>
        <xdr:cNvCxnSpPr/>
      </xdr:nvCxnSpPr>
      <xdr:spPr>
        <a:xfrm>
          <a:off x="8750300" y="10091196"/>
          <a:ext cx="889000" cy="3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142526</xdr:rowOff>
    </xdr:from>
    <xdr:to>
      <xdr:col>12</xdr:col>
      <xdr:colOff>511175</xdr:colOff>
      <xdr:row>58</xdr:row>
      <xdr:rowOff>147096</xdr:rowOff>
    </xdr:to>
    <xdr:cxnSp macro="">
      <xdr:nvCxnSpPr>
        <xdr:cNvPr id="359" name="直線コネクタ 358"/>
        <xdr:cNvCxnSpPr/>
      </xdr:nvCxnSpPr>
      <xdr:spPr>
        <a:xfrm>
          <a:off x="7861300" y="9915176"/>
          <a:ext cx="889000" cy="17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142526</xdr:rowOff>
    </xdr:from>
    <xdr:to>
      <xdr:col>11</xdr:col>
      <xdr:colOff>307975</xdr:colOff>
      <xdr:row>58</xdr:row>
      <xdr:rowOff>135443</xdr:rowOff>
    </xdr:to>
    <xdr:cxnSp macro="">
      <xdr:nvCxnSpPr>
        <xdr:cNvPr id="362" name="直線コネクタ 361"/>
        <xdr:cNvCxnSpPr/>
      </xdr:nvCxnSpPr>
      <xdr:spPr>
        <a:xfrm flipV="1">
          <a:off x="6972300" y="9915176"/>
          <a:ext cx="889000" cy="1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35188</xdr:rowOff>
    </xdr:from>
    <xdr:to>
      <xdr:col>15</xdr:col>
      <xdr:colOff>231775</xdr:colOff>
      <xdr:row>58</xdr:row>
      <xdr:rowOff>136788</xdr:rowOff>
    </xdr:to>
    <xdr:sp macro="" textlink="">
      <xdr:nvSpPr>
        <xdr:cNvPr id="372" name="円/楕円 371"/>
        <xdr:cNvSpPr/>
      </xdr:nvSpPr>
      <xdr:spPr>
        <a:xfrm>
          <a:off x="10426700" y="99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58065</xdr:rowOff>
    </xdr:from>
    <xdr:ext cx="599010" cy="259045"/>
    <xdr:sp macro="" textlink="">
      <xdr:nvSpPr>
        <xdr:cNvPr id="373" name="農林水産業費該当値テキスト"/>
        <xdr:cNvSpPr txBox="1"/>
      </xdr:nvSpPr>
      <xdr:spPr>
        <a:xfrm>
          <a:off x="10528300" y="98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128421</xdr:rowOff>
    </xdr:from>
    <xdr:to>
      <xdr:col>14</xdr:col>
      <xdr:colOff>79375</xdr:colOff>
      <xdr:row>59</xdr:row>
      <xdr:rowOff>58571</xdr:rowOff>
    </xdr:to>
    <xdr:sp macro="" textlink="">
      <xdr:nvSpPr>
        <xdr:cNvPr id="374" name="円/楕円 373"/>
        <xdr:cNvSpPr/>
      </xdr:nvSpPr>
      <xdr:spPr>
        <a:xfrm>
          <a:off x="9588500" y="1007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49698</xdr:rowOff>
    </xdr:from>
    <xdr:ext cx="534377" cy="259045"/>
    <xdr:sp macro="" textlink="">
      <xdr:nvSpPr>
        <xdr:cNvPr id="375" name="テキスト ボックス 374"/>
        <xdr:cNvSpPr txBox="1"/>
      </xdr:nvSpPr>
      <xdr:spPr>
        <a:xfrm>
          <a:off x="9372111" y="101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96296</xdr:rowOff>
    </xdr:from>
    <xdr:to>
      <xdr:col>12</xdr:col>
      <xdr:colOff>561975</xdr:colOff>
      <xdr:row>59</xdr:row>
      <xdr:rowOff>26446</xdr:rowOff>
    </xdr:to>
    <xdr:sp macro="" textlink="">
      <xdr:nvSpPr>
        <xdr:cNvPr id="376" name="円/楕円 375"/>
        <xdr:cNvSpPr/>
      </xdr:nvSpPr>
      <xdr:spPr>
        <a:xfrm>
          <a:off x="8699500" y="100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17573</xdr:rowOff>
    </xdr:from>
    <xdr:ext cx="599010" cy="259045"/>
    <xdr:sp macro="" textlink="">
      <xdr:nvSpPr>
        <xdr:cNvPr id="377" name="テキスト ボックス 376"/>
        <xdr:cNvSpPr txBox="1"/>
      </xdr:nvSpPr>
      <xdr:spPr>
        <a:xfrm>
          <a:off x="8450794" y="1013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91726</xdr:rowOff>
    </xdr:from>
    <xdr:to>
      <xdr:col>11</xdr:col>
      <xdr:colOff>358775</xdr:colOff>
      <xdr:row>58</xdr:row>
      <xdr:rowOff>21876</xdr:rowOff>
    </xdr:to>
    <xdr:sp macro="" textlink="">
      <xdr:nvSpPr>
        <xdr:cNvPr id="378" name="円/楕円 377"/>
        <xdr:cNvSpPr/>
      </xdr:nvSpPr>
      <xdr:spPr>
        <a:xfrm>
          <a:off x="7810500" y="98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38403</xdr:rowOff>
    </xdr:from>
    <xdr:ext cx="599010" cy="259045"/>
    <xdr:sp macro="" textlink="">
      <xdr:nvSpPr>
        <xdr:cNvPr id="379" name="テキスト ボックス 378"/>
        <xdr:cNvSpPr txBox="1"/>
      </xdr:nvSpPr>
      <xdr:spPr>
        <a:xfrm>
          <a:off x="7561794" y="963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84643</xdr:rowOff>
    </xdr:from>
    <xdr:to>
      <xdr:col>10</xdr:col>
      <xdr:colOff>155575</xdr:colOff>
      <xdr:row>59</xdr:row>
      <xdr:rowOff>14793</xdr:rowOff>
    </xdr:to>
    <xdr:sp macro="" textlink="">
      <xdr:nvSpPr>
        <xdr:cNvPr id="380" name="円/楕円 379"/>
        <xdr:cNvSpPr/>
      </xdr:nvSpPr>
      <xdr:spPr>
        <a:xfrm>
          <a:off x="6921500" y="100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5920</xdr:rowOff>
    </xdr:from>
    <xdr:ext cx="599010" cy="259045"/>
    <xdr:sp macro="" textlink="">
      <xdr:nvSpPr>
        <xdr:cNvPr id="381" name="テキスト ボックス 380"/>
        <xdr:cNvSpPr txBox="1"/>
      </xdr:nvSpPr>
      <xdr:spPr>
        <a:xfrm>
          <a:off x="6672794" y="101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78535</xdr:rowOff>
    </xdr:from>
    <xdr:to>
      <xdr:col>15</xdr:col>
      <xdr:colOff>180975</xdr:colOff>
      <xdr:row>78</xdr:row>
      <xdr:rowOff>100457</xdr:rowOff>
    </xdr:to>
    <xdr:cxnSp macro="">
      <xdr:nvCxnSpPr>
        <xdr:cNvPr id="410" name="直線コネクタ 409"/>
        <xdr:cNvCxnSpPr/>
      </xdr:nvCxnSpPr>
      <xdr:spPr>
        <a:xfrm flipV="1">
          <a:off x="9639300" y="13451635"/>
          <a:ext cx="8382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88440</xdr:rowOff>
    </xdr:from>
    <xdr:to>
      <xdr:col>14</xdr:col>
      <xdr:colOff>28575</xdr:colOff>
      <xdr:row>78</xdr:row>
      <xdr:rowOff>100457</xdr:rowOff>
    </xdr:to>
    <xdr:cxnSp macro="">
      <xdr:nvCxnSpPr>
        <xdr:cNvPr id="413" name="直線コネクタ 412"/>
        <xdr:cNvCxnSpPr/>
      </xdr:nvCxnSpPr>
      <xdr:spPr>
        <a:xfrm>
          <a:off x="8750300" y="13461540"/>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88440</xdr:rowOff>
    </xdr:from>
    <xdr:to>
      <xdr:col>12</xdr:col>
      <xdr:colOff>511175</xdr:colOff>
      <xdr:row>78</xdr:row>
      <xdr:rowOff>111170</xdr:rowOff>
    </xdr:to>
    <xdr:cxnSp macro="">
      <xdr:nvCxnSpPr>
        <xdr:cNvPr id="416" name="直線コネクタ 415"/>
        <xdr:cNvCxnSpPr/>
      </xdr:nvCxnSpPr>
      <xdr:spPr>
        <a:xfrm flipV="1">
          <a:off x="7861300" y="13461540"/>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76850</xdr:rowOff>
    </xdr:from>
    <xdr:to>
      <xdr:col>11</xdr:col>
      <xdr:colOff>307975</xdr:colOff>
      <xdr:row>78</xdr:row>
      <xdr:rowOff>111170</xdr:rowOff>
    </xdr:to>
    <xdr:cxnSp macro="">
      <xdr:nvCxnSpPr>
        <xdr:cNvPr id="419" name="直線コネクタ 418"/>
        <xdr:cNvCxnSpPr/>
      </xdr:nvCxnSpPr>
      <xdr:spPr>
        <a:xfrm>
          <a:off x="6972300" y="13449950"/>
          <a:ext cx="889000" cy="3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27735</xdr:rowOff>
    </xdr:from>
    <xdr:to>
      <xdr:col>15</xdr:col>
      <xdr:colOff>231775</xdr:colOff>
      <xdr:row>78</xdr:row>
      <xdr:rowOff>129335</xdr:rowOff>
    </xdr:to>
    <xdr:sp macro="" textlink="">
      <xdr:nvSpPr>
        <xdr:cNvPr id="429" name="円/楕円 428"/>
        <xdr:cNvSpPr/>
      </xdr:nvSpPr>
      <xdr:spPr>
        <a:xfrm>
          <a:off x="10426700" y="134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6162</xdr:rowOff>
    </xdr:from>
    <xdr:ext cx="534377" cy="259045"/>
    <xdr:sp macro="" textlink="">
      <xdr:nvSpPr>
        <xdr:cNvPr id="430" name="商工費該当値テキスト"/>
        <xdr:cNvSpPr txBox="1"/>
      </xdr:nvSpPr>
      <xdr:spPr>
        <a:xfrm>
          <a:off x="10528300" y="1337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49657</xdr:rowOff>
    </xdr:from>
    <xdr:to>
      <xdr:col>14</xdr:col>
      <xdr:colOff>79375</xdr:colOff>
      <xdr:row>78</xdr:row>
      <xdr:rowOff>151257</xdr:rowOff>
    </xdr:to>
    <xdr:sp macro="" textlink="">
      <xdr:nvSpPr>
        <xdr:cNvPr id="431" name="円/楕円 430"/>
        <xdr:cNvSpPr/>
      </xdr:nvSpPr>
      <xdr:spPr>
        <a:xfrm>
          <a:off x="9588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142384</xdr:rowOff>
    </xdr:from>
    <xdr:ext cx="534377" cy="259045"/>
    <xdr:sp macro="" textlink="">
      <xdr:nvSpPr>
        <xdr:cNvPr id="432" name="テキスト ボックス 431"/>
        <xdr:cNvSpPr txBox="1"/>
      </xdr:nvSpPr>
      <xdr:spPr>
        <a:xfrm>
          <a:off x="9372111" y="135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37640</xdr:rowOff>
    </xdr:from>
    <xdr:to>
      <xdr:col>12</xdr:col>
      <xdr:colOff>561975</xdr:colOff>
      <xdr:row>78</xdr:row>
      <xdr:rowOff>139240</xdr:rowOff>
    </xdr:to>
    <xdr:sp macro="" textlink="">
      <xdr:nvSpPr>
        <xdr:cNvPr id="433" name="円/楕円 432"/>
        <xdr:cNvSpPr/>
      </xdr:nvSpPr>
      <xdr:spPr>
        <a:xfrm>
          <a:off x="8699500" y="134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130367</xdr:rowOff>
    </xdr:from>
    <xdr:ext cx="534377" cy="259045"/>
    <xdr:sp macro="" textlink="">
      <xdr:nvSpPr>
        <xdr:cNvPr id="434" name="テキスト ボックス 433"/>
        <xdr:cNvSpPr txBox="1"/>
      </xdr:nvSpPr>
      <xdr:spPr>
        <a:xfrm>
          <a:off x="8483111" y="135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60370</xdr:rowOff>
    </xdr:from>
    <xdr:to>
      <xdr:col>11</xdr:col>
      <xdr:colOff>358775</xdr:colOff>
      <xdr:row>78</xdr:row>
      <xdr:rowOff>161970</xdr:rowOff>
    </xdr:to>
    <xdr:sp macro="" textlink="">
      <xdr:nvSpPr>
        <xdr:cNvPr id="435" name="円/楕円 434"/>
        <xdr:cNvSpPr/>
      </xdr:nvSpPr>
      <xdr:spPr>
        <a:xfrm>
          <a:off x="7810500" y="13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153097</xdr:rowOff>
    </xdr:from>
    <xdr:ext cx="534377" cy="259045"/>
    <xdr:sp macro="" textlink="">
      <xdr:nvSpPr>
        <xdr:cNvPr id="436" name="テキスト ボックス 435"/>
        <xdr:cNvSpPr txBox="1"/>
      </xdr:nvSpPr>
      <xdr:spPr>
        <a:xfrm>
          <a:off x="7594111" y="135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26050</xdr:rowOff>
    </xdr:from>
    <xdr:to>
      <xdr:col>10</xdr:col>
      <xdr:colOff>155575</xdr:colOff>
      <xdr:row>78</xdr:row>
      <xdr:rowOff>127650</xdr:rowOff>
    </xdr:to>
    <xdr:sp macro="" textlink="">
      <xdr:nvSpPr>
        <xdr:cNvPr id="437" name="円/楕円 436"/>
        <xdr:cNvSpPr/>
      </xdr:nvSpPr>
      <xdr:spPr>
        <a:xfrm>
          <a:off x="6921500" y="133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144177</xdr:rowOff>
    </xdr:from>
    <xdr:ext cx="534377" cy="259045"/>
    <xdr:sp macro="" textlink="">
      <xdr:nvSpPr>
        <xdr:cNvPr id="438" name="テキスト ボックス 437"/>
        <xdr:cNvSpPr txBox="1"/>
      </xdr:nvSpPr>
      <xdr:spPr>
        <a:xfrm>
          <a:off x="6705111" y="131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91796</xdr:rowOff>
    </xdr:from>
    <xdr:to>
      <xdr:col>15</xdr:col>
      <xdr:colOff>180975</xdr:colOff>
      <xdr:row>98</xdr:row>
      <xdr:rowOff>120639</xdr:rowOff>
    </xdr:to>
    <xdr:cxnSp macro="">
      <xdr:nvCxnSpPr>
        <xdr:cNvPr id="467" name="直線コネクタ 466"/>
        <xdr:cNvCxnSpPr/>
      </xdr:nvCxnSpPr>
      <xdr:spPr>
        <a:xfrm>
          <a:off x="9639300" y="16893896"/>
          <a:ext cx="8382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91796</xdr:rowOff>
    </xdr:from>
    <xdr:to>
      <xdr:col>14</xdr:col>
      <xdr:colOff>28575</xdr:colOff>
      <xdr:row>98</xdr:row>
      <xdr:rowOff>111399</xdr:rowOff>
    </xdr:to>
    <xdr:cxnSp macro="">
      <xdr:nvCxnSpPr>
        <xdr:cNvPr id="470" name="直線コネクタ 469"/>
        <xdr:cNvCxnSpPr/>
      </xdr:nvCxnSpPr>
      <xdr:spPr>
        <a:xfrm flipV="1">
          <a:off x="8750300" y="16893896"/>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110928</xdr:rowOff>
    </xdr:from>
    <xdr:to>
      <xdr:col>12</xdr:col>
      <xdr:colOff>511175</xdr:colOff>
      <xdr:row>98</xdr:row>
      <xdr:rowOff>111399</xdr:rowOff>
    </xdr:to>
    <xdr:cxnSp macro="">
      <xdr:nvCxnSpPr>
        <xdr:cNvPr id="473" name="直線コネクタ 472"/>
        <xdr:cNvCxnSpPr/>
      </xdr:nvCxnSpPr>
      <xdr:spPr>
        <a:xfrm>
          <a:off x="7861300" y="1691302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110928</xdr:rowOff>
    </xdr:from>
    <xdr:to>
      <xdr:col>11</xdr:col>
      <xdr:colOff>307975</xdr:colOff>
      <xdr:row>98</xdr:row>
      <xdr:rowOff>112650</xdr:rowOff>
    </xdr:to>
    <xdr:cxnSp macro="">
      <xdr:nvCxnSpPr>
        <xdr:cNvPr id="476" name="直線コネクタ 475"/>
        <xdr:cNvCxnSpPr/>
      </xdr:nvCxnSpPr>
      <xdr:spPr>
        <a:xfrm flipV="1">
          <a:off x="6972300" y="16913028"/>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69839</xdr:rowOff>
    </xdr:from>
    <xdr:to>
      <xdr:col>15</xdr:col>
      <xdr:colOff>231775</xdr:colOff>
      <xdr:row>98</xdr:row>
      <xdr:rowOff>171439</xdr:rowOff>
    </xdr:to>
    <xdr:sp macro="" textlink="">
      <xdr:nvSpPr>
        <xdr:cNvPr id="486" name="円/楕円 485"/>
        <xdr:cNvSpPr/>
      </xdr:nvSpPr>
      <xdr:spPr>
        <a:xfrm>
          <a:off x="10426700" y="168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40996</xdr:rowOff>
    </xdr:from>
    <xdr:to>
      <xdr:col>14</xdr:col>
      <xdr:colOff>79375</xdr:colOff>
      <xdr:row>98</xdr:row>
      <xdr:rowOff>142596</xdr:rowOff>
    </xdr:to>
    <xdr:sp macro="" textlink="">
      <xdr:nvSpPr>
        <xdr:cNvPr id="488" name="円/楕円 487"/>
        <xdr:cNvSpPr/>
      </xdr:nvSpPr>
      <xdr:spPr>
        <a:xfrm>
          <a:off x="9588500" y="168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159123</xdr:rowOff>
    </xdr:from>
    <xdr:ext cx="599010" cy="259045"/>
    <xdr:sp macro="" textlink="">
      <xdr:nvSpPr>
        <xdr:cNvPr id="489" name="テキスト ボックス 488"/>
        <xdr:cNvSpPr txBox="1"/>
      </xdr:nvSpPr>
      <xdr:spPr>
        <a:xfrm>
          <a:off x="9339794" y="1661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60599</xdr:rowOff>
    </xdr:from>
    <xdr:to>
      <xdr:col>12</xdr:col>
      <xdr:colOff>561975</xdr:colOff>
      <xdr:row>98</xdr:row>
      <xdr:rowOff>162199</xdr:rowOff>
    </xdr:to>
    <xdr:sp macro="" textlink="">
      <xdr:nvSpPr>
        <xdr:cNvPr id="490" name="円/楕円 489"/>
        <xdr:cNvSpPr/>
      </xdr:nvSpPr>
      <xdr:spPr>
        <a:xfrm>
          <a:off x="8699500" y="16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153326</xdr:rowOff>
    </xdr:from>
    <xdr:ext cx="599010" cy="259045"/>
    <xdr:sp macro="" textlink="">
      <xdr:nvSpPr>
        <xdr:cNvPr id="491" name="テキスト ボックス 490"/>
        <xdr:cNvSpPr txBox="1"/>
      </xdr:nvSpPr>
      <xdr:spPr>
        <a:xfrm>
          <a:off x="8450794" y="1695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60128</xdr:rowOff>
    </xdr:from>
    <xdr:to>
      <xdr:col>11</xdr:col>
      <xdr:colOff>358775</xdr:colOff>
      <xdr:row>98</xdr:row>
      <xdr:rowOff>161728</xdr:rowOff>
    </xdr:to>
    <xdr:sp macro="" textlink="">
      <xdr:nvSpPr>
        <xdr:cNvPr id="492" name="円/楕円 491"/>
        <xdr:cNvSpPr/>
      </xdr:nvSpPr>
      <xdr:spPr>
        <a:xfrm>
          <a:off x="7810500" y="168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6805</xdr:rowOff>
    </xdr:from>
    <xdr:ext cx="599010" cy="259045"/>
    <xdr:sp macro="" textlink="">
      <xdr:nvSpPr>
        <xdr:cNvPr id="493" name="テキスト ボックス 492"/>
        <xdr:cNvSpPr txBox="1"/>
      </xdr:nvSpPr>
      <xdr:spPr>
        <a:xfrm>
          <a:off x="7561794" y="1663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61850</xdr:rowOff>
    </xdr:from>
    <xdr:to>
      <xdr:col>10</xdr:col>
      <xdr:colOff>155575</xdr:colOff>
      <xdr:row>98</xdr:row>
      <xdr:rowOff>163450</xdr:rowOff>
    </xdr:to>
    <xdr:sp macro="" textlink="">
      <xdr:nvSpPr>
        <xdr:cNvPr id="494" name="円/楕円 493"/>
        <xdr:cNvSpPr/>
      </xdr:nvSpPr>
      <xdr:spPr>
        <a:xfrm>
          <a:off x="6921500" y="168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8527</xdr:rowOff>
    </xdr:from>
    <xdr:ext cx="599010" cy="259045"/>
    <xdr:sp macro="" textlink="">
      <xdr:nvSpPr>
        <xdr:cNvPr id="495" name="テキスト ボックス 494"/>
        <xdr:cNvSpPr txBox="1"/>
      </xdr:nvSpPr>
      <xdr:spPr>
        <a:xfrm>
          <a:off x="6672794" y="166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168030</xdr:rowOff>
    </xdr:from>
    <xdr:to>
      <xdr:col>23</xdr:col>
      <xdr:colOff>517525</xdr:colOff>
      <xdr:row>37</xdr:row>
      <xdr:rowOff>170632</xdr:rowOff>
    </xdr:to>
    <xdr:cxnSp macro="">
      <xdr:nvCxnSpPr>
        <xdr:cNvPr id="522" name="直線コネクタ 521"/>
        <xdr:cNvCxnSpPr/>
      </xdr:nvCxnSpPr>
      <xdr:spPr>
        <a:xfrm flipV="1">
          <a:off x="15481300" y="6511680"/>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170632</xdr:rowOff>
    </xdr:from>
    <xdr:to>
      <xdr:col>22</xdr:col>
      <xdr:colOff>365125</xdr:colOff>
      <xdr:row>38</xdr:row>
      <xdr:rowOff>53822</xdr:rowOff>
    </xdr:to>
    <xdr:cxnSp macro="">
      <xdr:nvCxnSpPr>
        <xdr:cNvPr id="525" name="直線コネクタ 524"/>
        <xdr:cNvCxnSpPr/>
      </xdr:nvCxnSpPr>
      <xdr:spPr>
        <a:xfrm flipV="1">
          <a:off x="14592300" y="6514282"/>
          <a:ext cx="889000" cy="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53822</xdr:rowOff>
    </xdr:from>
    <xdr:to>
      <xdr:col>21</xdr:col>
      <xdr:colOff>161925</xdr:colOff>
      <xdr:row>38</xdr:row>
      <xdr:rowOff>55714</xdr:rowOff>
    </xdr:to>
    <xdr:cxnSp macro="">
      <xdr:nvCxnSpPr>
        <xdr:cNvPr id="528" name="直線コネクタ 527"/>
        <xdr:cNvCxnSpPr/>
      </xdr:nvCxnSpPr>
      <xdr:spPr>
        <a:xfrm flipV="1">
          <a:off x="13703300" y="6568922"/>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55714</xdr:rowOff>
    </xdr:from>
    <xdr:to>
      <xdr:col>19</xdr:col>
      <xdr:colOff>644525</xdr:colOff>
      <xdr:row>38</xdr:row>
      <xdr:rowOff>61656</xdr:rowOff>
    </xdr:to>
    <xdr:cxnSp macro="">
      <xdr:nvCxnSpPr>
        <xdr:cNvPr id="531" name="直線コネクタ 530"/>
        <xdr:cNvCxnSpPr/>
      </xdr:nvCxnSpPr>
      <xdr:spPr>
        <a:xfrm flipV="1">
          <a:off x="12814300" y="6570814"/>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117230</xdr:rowOff>
    </xdr:from>
    <xdr:to>
      <xdr:col>23</xdr:col>
      <xdr:colOff>568325</xdr:colOff>
      <xdr:row>38</xdr:row>
      <xdr:rowOff>47380</xdr:rowOff>
    </xdr:to>
    <xdr:sp macro="" textlink="">
      <xdr:nvSpPr>
        <xdr:cNvPr id="541" name="円/楕円 540"/>
        <xdr:cNvSpPr/>
      </xdr:nvSpPr>
      <xdr:spPr>
        <a:xfrm>
          <a:off x="16268700" y="64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140107</xdr:rowOff>
    </xdr:from>
    <xdr:ext cx="534377" cy="259045"/>
    <xdr:sp macro="" textlink="">
      <xdr:nvSpPr>
        <xdr:cNvPr id="542" name="消防費該当値テキスト"/>
        <xdr:cNvSpPr txBox="1"/>
      </xdr:nvSpPr>
      <xdr:spPr>
        <a:xfrm>
          <a:off x="16370300" y="63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119832</xdr:rowOff>
    </xdr:from>
    <xdr:to>
      <xdr:col>22</xdr:col>
      <xdr:colOff>415925</xdr:colOff>
      <xdr:row>38</xdr:row>
      <xdr:rowOff>49981</xdr:rowOff>
    </xdr:to>
    <xdr:sp macro="" textlink="">
      <xdr:nvSpPr>
        <xdr:cNvPr id="543" name="円/楕円 542"/>
        <xdr:cNvSpPr/>
      </xdr:nvSpPr>
      <xdr:spPr>
        <a:xfrm>
          <a:off x="15430500" y="646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66509</xdr:rowOff>
    </xdr:from>
    <xdr:ext cx="534377" cy="259045"/>
    <xdr:sp macro="" textlink="">
      <xdr:nvSpPr>
        <xdr:cNvPr id="544" name="テキスト ボックス 543"/>
        <xdr:cNvSpPr txBox="1"/>
      </xdr:nvSpPr>
      <xdr:spPr>
        <a:xfrm>
          <a:off x="15214111" y="62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3022</xdr:rowOff>
    </xdr:from>
    <xdr:to>
      <xdr:col>21</xdr:col>
      <xdr:colOff>212725</xdr:colOff>
      <xdr:row>38</xdr:row>
      <xdr:rowOff>104622</xdr:rowOff>
    </xdr:to>
    <xdr:sp macro="" textlink="">
      <xdr:nvSpPr>
        <xdr:cNvPr id="545" name="円/楕円 544"/>
        <xdr:cNvSpPr/>
      </xdr:nvSpPr>
      <xdr:spPr>
        <a:xfrm>
          <a:off x="14541500" y="65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95749</xdr:rowOff>
    </xdr:from>
    <xdr:ext cx="534377" cy="259045"/>
    <xdr:sp macro="" textlink="">
      <xdr:nvSpPr>
        <xdr:cNvPr id="546" name="テキスト ボックス 545"/>
        <xdr:cNvSpPr txBox="1"/>
      </xdr:nvSpPr>
      <xdr:spPr>
        <a:xfrm>
          <a:off x="14325111" y="66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4914</xdr:rowOff>
    </xdr:from>
    <xdr:to>
      <xdr:col>20</xdr:col>
      <xdr:colOff>9525</xdr:colOff>
      <xdr:row>38</xdr:row>
      <xdr:rowOff>106514</xdr:rowOff>
    </xdr:to>
    <xdr:sp macro="" textlink="">
      <xdr:nvSpPr>
        <xdr:cNvPr id="547" name="円/楕円 546"/>
        <xdr:cNvSpPr/>
      </xdr:nvSpPr>
      <xdr:spPr>
        <a:xfrm>
          <a:off x="13652500" y="65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97641</xdr:rowOff>
    </xdr:from>
    <xdr:ext cx="534377" cy="259045"/>
    <xdr:sp macro="" textlink="">
      <xdr:nvSpPr>
        <xdr:cNvPr id="548" name="テキスト ボックス 547"/>
        <xdr:cNvSpPr txBox="1"/>
      </xdr:nvSpPr>
      <xdr:spPr>
        <a:xfrm>
          <a:off x="13436111" y="66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10856</xdr:rowOff>
    </xdr:from>
    <xdr:to>
      <xdr:col>18</xdr:col>
      <xdr:colOff>492125</xdr:colOff>
      <xdr:row>38</xdr:row>
      <xdr:rowOff>112456</xdr:rowOff>
    </xdr:to>
    <xdr:sp macro="" textlink="">
      <xdr:nvSpPr>
        <xdr:cNvPr id="549" name="円/楕円 548"/>
        <xdr:cNvSpPr/>
      </xdr:nvSpPr>
      <xdr:spPr>
        <a:xfrm>
          <a:off x="12763500" y="65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103583</xdr:rowOff>
    </xdr:from>
    <xdr:ext cx="534377" cy="259045"/>
    <xdr:sp macro="" textlink="">
      <xdr:nvSpPr>
        <xdr:cNvPr id="550" name="テキスト ボックス 549"/>
        <xdr:cNvSpPr txBox="1"/>
      </xdr:nvSpPr>
      <xdr:spPr>
        <a:xfrm>
          <a:off x="12547111" y="6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145566</xdr:rowOff>
    </xdr:from>
    <xdr:to>
      <xdr:col>23</xdr:col>
      <xdr:colOff>517525</xdr:colOff>
      <xdr:row>57</xdr:row>
      <xdr:rowOff>125929</xdr:rowOff>
    </xdr:to>
    <xdr:cxnSp macro="">
      <xdr:nvCxnSpPr>
        <xdr:cNvPr id="579" name="直線コネクタ 578"/>
        <xdr:cNvCxnSpPr/>
      </xdr:nvCxnSpPr>
      <xdr:spPr>
        <a:xfrm>
          <a:off x="15481300" y="9746766"/>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145566</xdr:rowOff>
    </xdr:from>
    <xdr:to>
      <xdr:col>22</xdr:col>
      <xdr:colOff>365125</xdr:colOff>
      <xdr:row>57</xdr:row>
      <xdr:rowOff>133806</xdr:rowOff>
    </xdr:to>
    <xdr:cxnSp macro="">
      <xdr:nvCxnSpPr>
        <xdr:cNvPr id="582" name="直線コネクタ 581"/>
        <xdr:cNvCxnSpPr/>
      </xdr:nvCxnSpPr>
      <xdr:spPr>
        <a:xfrm flipV="1">
          <a:off x="14592300" y="9746766"/>
          <a:ext cx="889000" cy="1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133806</xdr:rowOff>
    </xdr:from>
    <xdr:to>
      <xdr:col>21</xdr:col>
      <xdr:colOff>161925</xdr:colOff>
      <xdr:row>58</xdr:row>
      <xdr:rowOff>27227</xdr:rowOff>
    </xdr:to>
    <xdr:cxnSp macro="">
      <xdr:nvCxnSpPr>
        <xdr:cNvPr id="585" name="直線コネクタ 584"/>
        <xdr:cNvCxnSpPr/>
      </xdr:nvCxnSpPr>
      <xdr:spPr>
        <a:xfrm flipV="1">
          <a:off x="13703300" y="9906456"/>
          <a:ext cx="889000" cy="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1395</xdr:rowOff>
    </xdr:from>
    <xdr:to>
      <xdr:col>19</xdr:col>
      <xdr:colOff>644525</xdr:colOff>
      <xdr:row>58</xdr:row>
      <xdr:rowOff>27227</xdr:rowOff>
    </xdr:to>
    <xdr:cxnSp macro="">
      <xdr:nvCxnSpPr>
        <xdr:cNvPr id="588" name="直線コネクタ 587"/>
        <xdr:cNvCxnSpPr/>
      </xdr:nvCxnSpPr>
      <xdr:spPr>
        <a:xfrm>
          <a:off x="12814300" y="994549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75129</xdr:rowOff>
    </xdr:from>
    <xdr:to>
      <xdr:col>23</xdr:col>
      <xdr:colOff>568325</xdr:colOff>
      <xdr:row>58</xdr:row>
      <xdr:rowOff>5279</xdr:rowOff>
    </xdr:to>
    <xdr:sp macro="" textlink="">
      <xdr:nvSpPr>
        <xdr:cNvPr id="598" name="円/楕円 597"/>
        <xdr:cNvSpPr/>
      </xdr:nvSpPr>
      <xdr:spPr>
        <a:xfrm>
          <a:off x="16268700" y="98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98006</xdr:rowOff>
    </xdr:from>
    <xdr:ext cx="599010" cy="259045"/>
    <xdr:sp macro="" textlink="">
      <xdr:nvSpPr>
        <xdr:cNvPr id="599" name="教育費該当値テキスト"/>
        <xdr:cNvSpPr txBox="1"/>
      </xdr:nvSpPr>
      <xdr:spPr>
        <a:xfrm>
          <a:off x="16370300" y="96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94766</xdr:rowOff>
    </xdr:from>
    <xdr:to>
      <xdr:col>22</xdr:col>
      <xdr:colOff>415925</xdr:colOff>
      <xdr:row>57</xdr:row>
      <xdr:rowOff>24916</xdr:rowOff>
    </xdr:to>
    <xdr:sp macro="" textlink="">
      <xdr:nvSpPr>
        <xdr:cNvPr id="600" name="円/楕円 599"/>
        <xdr:cNvSpPr/>
      </xdr:nvSpPr>
      <xdr:spPr>
        <a:xfrm>
          <a:off x="15430500" y="96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41443</xdr:rowOff>
    </xdr:from>
    <xdr:ext cx="599010" cy="259045"/>
    <xdr:sp macro="" textlink="">
      <xdr:nvSpPr>
        <xdr:cNvPr id="601" name="テキスト ボックス 600"/>
        <xdr:cNvSpPr txBox="1"/>
      </xdr:nvSpPr>
      <xdr:spPr>
        <a:xfrm>
          <a:off x="15181794" y="947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83006</xdr:rowOff>
    </xdr:from>
    <xdr:to>
      <xdr:col>21</xdr:col>
      <xdr:colOff>212725</xdr:colOff>
      <xdr:row>58</xdr:row>
      <xdr:rowOff>13156</xdr:rowOff>
    </xdr:to>
    <xdr:sp macro="" textlink="">
      <xdr:nvSpPr>
        <xdr:cNvPr id="602" name="円/楕円 601"/>
        <xdr:cNvSpPr/>
      </xdr:nvSpPr>
      <xdr:spPr>
        <a:xfrm>
          <a:off x="14541500" y="98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29683</xdr:rowOff>
    </xdr:from>
    <xdr:ext cx="599010" cy="259045"/>
    <xdr:sp macro="" textlink="">
      <xdr:nvSpPr>
        <xdr:cNvPr id="603" name="テキスト ボックス 602"/>
        <xdr:cNvSpPr txBox="1"/>
      </xdr:nvSpPr>
      <xdr:spPr>
        <a:xfrm>
          <a:off x="14292794" y="963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147877</xdr:rowOff>
    </xdr:from>
    <xdr:to>
      <xdr:col>20</xdr:col>
      <xdr:colOff>9525</xdr:colOff>
      <xdr:row>58</xdr:row>
      <xdr:rowOff>78027</xdr:rowOff>
    </xdr:to>
    <xdr:sp macro="" textlink="">
      <xdr:nvSpPr>
        <xdr:cNvPr id="604" name="円/楕円 603"/>
        <xdr:cNvSpPr/>
      </xdr:nvSpPr>
      <xdr:spPr>
        <a:xfrm>
          <a:off x="13652500" y="99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69154</xdr:rowOff>
    </xdr:from>
    <xdr:ext cx="534377" cy="259045"/>
    <xdr:sp macro="" textlink="">
      <xdr:nvSpPr>
        <xdr:cNvPr id="605" name="テキスト ボックス 604"/>
        <xdr:cNvSpPr txBox="1"/>
      </xdr:nvSpPr>
      <xdr:spPr>
        <a:xfrm>
          <a:off x="13436111" y="100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122045</xdr:rowOff>
    </xdr:from>
    <xdr:to>
      <xdr:col>18</xdr:col>
      <xdr:colOff>492125</xdr:colOff>
      <xdr:row>58</xdr:row>
      <xdr:rowOff>52195</xdr:rowOff>
    </xdr:to>
    <xdr:sp macro="" textlink="">
      <xdr:nvSpPr>
        <xdr:cNvPr id="606" name="円/楕円 605"/>
        <xdr:cNvSpPr/>
      </xdr:nvSpPr>
      <xdr:spPr>
        <a:xfrm>
          <a:off x="12763500" y="98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68722</xdr:rowOff>
    </xdr:from>
    <xdr:ext cx="599010" cy="259045"/>
    <xdr:sp macro="" textlink="">
      <xdr:nvSpPr>
        <xdr:cNvPr id="607" name="テキスト ボックス 606"/>
        <xdr:cNvSpPr txBox="1"/>
      </xdr:nvSpPr>
      <xdr:spPr>
        <a:xfrm>
          <a:off x="12514794" y="96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135279</xdr:rowOff>
    </xdr:from>
    <xdr:to>
      <xdr:col>19</xdr:col>
      <xdr:colOff>644525</xdr:colOff>
      <xdr:row>78</xdr:row>
      <xdr:rowOff>139700</xdr:rowOff>
    </xdr:to>
    <xdr:cxnSp macro="">
      <xdr:nvCxnSpPr>
        <xdr:cNvPr id="643" name="直線コネクタ 642"/>
        <xdr:cNvCxnSpPr/>
      </xdr:nvCxnSpPr>
      <xdr:spPr>
        <a:xfrm>
          <a:off x="12814300" y="13508379"/>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84479</xdr:rowOff>
    </xdr:from>
    <xdr:to>
      <xdr:col>18</xdr:col>
      <xdr:colOff>492125</xdr:colOff>
      <xdr:row>79</xdr:row>
      <xdr:rowOff>14629</xdr:rowOff>
    </xdr:to>
    <xdr:sp macro="" textlink="">
      <xdr:nvSpPr>
        <xdr:cNvPr id="661" name="円/楕円 660"/>
        <xdr:cNvSpPr/>
      </xdr:nvSpPr>
      <xdr:spPr>
        <a:xfrm>
          <a:off x="12763500" y="134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5756</xdr:rowOff>
    </xdr:from>
    <xdr:ext cx="469744" cy="259045"/>
    <xdr:sp macro="" textlink="">
      <xdr:nvSpPr>
        <xdr:cNvPr id="662" name="テキスト ボックス 661"/>
        <xdr:cNvSpPr txBox="1"/>
      </xdr:nvSpPr>
      <xdr:spPr>
        <a:xfrm>
          <a:off x="12579427" y="135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33316</xdr:rowOff>
    </xdr:from>
    <xdr:to>
      <xdr:col>23</xdr:col>
      <xdr:colOff>517525</xdr:colOff>
      <xdr:row>98</xdr:row>
      <xdr:rowOff>34426</xdr:rowOff>
    </xdr:to>
    <xdr:cxnSp macro="">
      <xdr:nvCxnSpPr>
        <xdr:cNvPr id="691" name="直線コネクタ 690"/>
        <xdr:cNvCxnSpPr/>
      </xdr:nvCxnSpPr>
      <xdr:spPr>
        <a:xfrm>
          <a:off x="15481300" y="16835416"/>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33316</xdr:rowOff>
    </xdr:from>
    <xdr:to>
      <xdr:col>22</xdr:col>
      <xdr:colOff>365125</xdr:colOff>
      <xdr:row>98</xdr:row>
      <xdr:rowOff>33786</xdr:rowOff>
    </xdr:to>
    <xdr:cxnSp macro="">
      <xdr:nvCxnSpPr>
        <xdr:cNvPr id="694" name="直線コネクタ 693"/>
        <xdr:cNvCxnSpPr/>
      </xdr:nvCxnSpPr>
      <xdr:spPr>
        <a:xfrm flipV="1">
          <a:off x="14592300" y="1683541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33786</xdr:rowOff>
    </xdr:from>
    <xdr:to>
      <xdr:col>21</xdr:col>
      <xdr:colOff>161925</xdr:colOff>
      <xdr:row>98</xdr:row>
      <xdr:rowOff>40301</xdr:rowOff>
    </xdr:to>
    <xdr:cxnSp macro="">
      <xdr:nvCxnSpPr>
        <xdr:cNvPr id="697" name="直線コネクタ 696"/>
        <xdr:cNvCxnSpPr/>
      </xdr:nvCxnSpPr>
      <xdr:spPr>
        <a:xfrm flipV="1">
          <a:off x="13703300" y="168358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40301</xdr:rowOff>
    </xdr:from>
    <xdr:to>
      <xdr:col>19</xdr:col>
      <xdr:colOff>644525</xdr:colOff>
      <xdr:row>98</xdr:row>
      <xdr:rowOff>41166</xdr:rowOff>
    </xdr:to>
    <xdr:cxnSp macro="">
      <xdr:nvCxnSpPr>
        <xdr:cNvPr id="700" name="直線コネクタ 699"/>
        <xdr:cNvCxnSpPr/>
      </xdr:nvCxnSpPr>
      <xdr:spPr>
        <a:xfrm flipV="1">
          <a:off x="12814300" y="1684240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155076</xdr:rowOff>
    </xdr:from>
    <xdr:to>
      <xdr:col>23</xdr:col>
      <xdr:colOff>568325</xdr:colOff>
      <xdr:row>98</xdr:row>
      <xdr:rowOff>85226</xdr:rowOff>
    </xdr:to>
    <xdr:sp macro="" textlink="">
      <xdr:nvSpPr>
        <xdr:cNvPr id="710" name="円/楕円 709"/>
        <xdr:cNvSpPr/>
      </xdr:nvSpPr>
      <xdr:spPr>
        <a:xfrm>
          <a:off x="16268700" y="167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70003</xdr:rowOff>
    </xdr:from>
    <xdr:ext cx="534377" cy="259045"/>
    <xdr:sp macro="" textlink="">
      <xdr:nvSpPr>
        <xdr:cNvPr id="711" name="公債費該当値テキスト"/>
        <xdr:cNvSpPr txBox="1"/>
      </xdr:nvSpPr>
      <xdr:spPr>
        <a:xfrm>
          <a:off x="16370300" y="167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153966</xdr:rowOff>
    </xdr:from>
    <xdr:to>
      <xdr:col>22</xdr:col>
      <xdr:colOff>415925</xdr:colOff>
      <xdr:row>98</xdr:row>
      <xdr:rowOff>84116</xdr:rowOff>
    </xdr:to>
    <xdr:sp macro="" textlink="">
      <xdr:nvSpPr>
        <xdr:cNvPr id="712" name="円/楕円 711"/>
        <xdr:cNvSpPr/>
      </xdr:nvSpPr>
      <xdr:spPr>
        <a:xfrm>
          <a:off x="15430500" y="167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75243</xdr:rowOff>
    </xdr:from>
    <xdr:ext cx="534377" cy="259045"/>
    <xdr:sp macro="" textlink="">
      <xdr:nvSpPr>
        <xdr:cNvPr id="713" name="テキスト ボックス 712"/>
        <xdr:cNvSpPr txBox="1"/>
      </xdr:nvSpPr>
      <xdr:spPr>
        <a:xfrm>
          <a:off x="15214111" y="168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154436</xdr:rowOff>
    </xdr:from>
    <xdr:to>
      <xdr:col>21</xdr:col>
      <xdr:colOff>212725</xdr:colOff>
      <xdr:row>98</xdr:row>
      <xdr:rowOff>84586</xdr:rowOff>
    </xdr:to>
    <xdr:sp macro="" textlink="">
      <xdr:nvSpPr>
        <xdr:cNvPr id="714" name="円/楕円 713"/>
        <xdr:cNvSpPr/>
      </xdr:nvSpPr>
      <xdr:spPr>
        <a:xfrm>
          <a:off x="14541500" y="16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75713</xdr:rowOff>
    </xdr:from>
    <xdr:ext cx="534377" cy="259045"/>
    <xdr:sp macro="" textlink="">
      <xdr:nvSpPr>
        <xdr:cNvPr id="715" name="テキスト ボックス 714"/>
        <xdr:cNvSpPr txBox="1"/>
      </xdr:nvSpPr>
      <xdr:spPr>
        <a:xfrm>
          <a:off x="14325111" y="1687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160951</xdr:rowOff>
    </xdr:from>
    <xdr:to>
      <xdr:col>20</xdr:col>
      <xdr:colOff>9525</xdr:colOff>
      <xdr:row>98</xdr:row>
      <xdr:rowOff>91101</xdr:rowOff>
    </xdr:to>
    <xdr:sp macro="" textlink="">
      <xdr:nvSpPr>
        <xdr:cNvPr id="716" name="円/楕円 715"/>
        <xdr:cNvSpPr/>
      </xdr:nvSpPr>
      <xdr:spPr>
        <a:xfrm>
          <a:off x="13652500" y="167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82228</xdr:rowOff>
    </xdr:from>
    <xdr:ext cx="534377" cy="259045"/>
    <xdr:sp macro="" textlink="">
      <xdr:nvSpPr>
        <xdr:cNvPr id="717" name="テキスト ボックス 716"/>
        <xdr:cNvSpPr txBox="1"/>
      </xdr:nvSpPr>
      <xdr:spPr>
        <a:xfrm>
          <a:off x="13436111" y="168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161816</xdr:rowOff>
    </xdr:from>
    <xdr:to>
      <xdr:col>18</xdr:col>
      <xdr:colOff>492125</xdr:colOff>
      <xdr:row>98</xdr:row>
      <xdr:rowOff>91966</xdr:rowOff>
    </xdr:to>
    <xdr:sp macro="" textlink="">
      <xdr:nvSpPr>
        <xdr:cNvPr id="718" name="円/楕円 717"/>
        <xdr:cNvSpPr/>
      </xdr:nvSpPr>
      <xdr:spPr>
        <a:xfrm>
          <a:off x="12763500" y="167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83093</xdr:rowOff>
    </xdr:from>
    <xdr:ext cx="534377" cy="259045"/>
    <xdr:sp macro="" textlink="">
      <xdr:nvSpPr>
        <xdr:cNvPr id="719" name="テキスト ボックス 718"/>
        <xdr:cNvSpPr txBox="1"/>
      </xdr:nvSpPr>
      <xdr:spPr>
        <a:xfrm>
          <a:off x="12547111" y="168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住民一人当たりのコストでは、本村においてはコストの上位５位が、１民生費・２農林水産業費・３総務費・４教育費・５土木費となっています。</a:t>
          </a:r>
        </a:p>
        <a:p>
          <a:r>
            <a:rPr kumimoji="1" lang="ja-JP" altLang="en-US" sz="1300">
              <a:latin typeface="ＭＳ Ｐゴシック"/>
            </a:rPr>
            <a:t>　民生費・総務費以外の３費目は年度により変化がありますが、要因としては下記のとおりです。</a:t>
          </a:r>
        </a:p>
        <a:p>
          <a:r>
            <a:rPr kumimoji="1" lang="ja-JP" altLang="en-US" sz="1300">
              <a:latin typeface="ＭＳ Ｐゴシック"/>
            </a:rPr>
            <a:t>　・農林水産業費　　</a:t>
          </a:r>
          <a:r>
            <a:rPr kumimoji="1" lang="en-US" altLang="ja-JP" sz="1300">
              <a:latin typeface="ＭＳ Ｐゴシック"/>
            </a:rPr>
            <a:t>H24</a:t>
          </a:r>
          <a:r>
            <a:rPr kumimoji="1" lang="ja-JP" altLang="en-US" sz="1300">
              <a:latin typeface="ＭＳ Ｐゴシック"/>
            </a:rPr>
            <a:t>　強い農業づくり交付金（道→村→事業者）による</a:t>
          </a:r>
        </a:p>
        <a:p>
          <a:r>
            <a:rPr kumimoji="1" lang="ja-JP" altLang="en-US" sz="1300">
              <a:latin typeface="ＭＳ Ｐゴシック"/>
            </a:rPr>
            <a:t>　・教育費　　　　　　 </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　中札内中学校大規模改修事業による</a:t>
          </a:r>
        </a:p>
        <a:p>
          <a:r>
            <a:rPr kumimoji="1" lang="ja-JP" altLang="en-US" sz="1300">
              <a:latin typeface="ＭＳ Ｐゴシック"/>
            </a:rPr>
            <a:t>　・土木費　　　　　　 </a:t>
          </a:r>
          <a:r>
            <a:rPr kumimoji="1" lang="en-US" altLang="ja-JP" sz="1300">
              <a:latin typeface="ＭＳ Ｐゴシック"/>
            </a:rPr>
            <a:t>H26</a:t>
          </a:r>
          <a:r>
            <a:rPr kumimoji="1" lang="ja-JP" altLang="en-US" sz="1300">
              <a:latin typeface="ＭＳ Ｐゴシック"/>
            </a:rPr>
            <a:t>　公営住宅ストック改善事業による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一般会計における決算収支（実質収支額）は黒字であるため、実質赤字比率は算出されない状況にあります。</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なお、標準財政規模に対する実質収支額の比率は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程度が望ましいとされています。おおむねこの範囲で推移しており、平成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5.32%</a:t>
          </a:r>
          <a:r>
            <a:rPr kumimoji="1" lang="ja-JP" altLang="en-US" sz="1050">
              <a:latin typeface="ＭＳ ゴシック" pitchFamily="49" charset="-128"/>
              <a:ea typeface="ＭＳ ゴシック" pitchFamily="49" charset="-128"/>
            </a:rPr>
            <a:t>となりました。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また、財政調整基金残高の標準財政規模比については増減があるものの、急な財政需要に備え毎年積立を行っています。</a:t>
          </a:r>
          <a:r>
            <a:rPr kumimoji="1" lang="en-US" altLang="ja-JP" sz="1050">
              <a:latin typeface="ＭＳ ゴシック" pitchFamily="49" charset="-128"/>
              <a:ea typeface="ＭＳ ゴシック" pitchFamily="49" charset="-128"/>
            </a:rPr>
            <a:t>H27</a:t>
          </a:r>
          <a:r>
            <a:rPr kumimoji="1" lang="ja-JP" altLang="en-US" sz="1050">
              <a:latin typeface="ＭＳ ゴシック" pitchFamily="49" charset="-128"/>
              <a:ea typeface="ＭＳ ゴシック" pitchFamily="49" charset="-128"/>
            </a:rPr>
            <a:t>は取崩額が積立額を上回ったため減少しています。</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引き続き、緊急度や優先度を的確に判断し事業を実施することで、健全な財政運営に努めます。</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各特別会計（国民健康保険事業、介護保険事業、後期高齢者医療事業、簡易水道事業、公共下水道事業）における決算収支（実質収支額）が黒字であるため算出されていません。（資金不足比率についても、公営企業会計における簡易水道事業、公共下水道事業が黒字であるため算出されていません。）</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4308248</v>
      </c>
      <c r="BO4" s="379"/>
      <c r="BP4" s="379"/>
      <c r="BQ4" s="379"/>
      <c r="BR4" s="379"/>
      <c r="BS4" s="379"/>
      <c r="BT4" s="379"/>
      <c r="BU4" s="380"/>
      <c r="BV4" s="378">
        <v>4559699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4087947</v>
      </c>
      <c r="BO5" s="416"/>
      <c r="BP5" s="416"/>
      <c r="BQ5" s="416"/>
      <c r="BR5" s="416"/>
      <c r="BS5" s="416"/>
      <c r="BT5" s="416"/>
      <c r="BU5" s="417"/>
      <c r="BV5" s="415">
        <v>4403701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72.8</v>
      </c>
      <c r="CU5" s="413"/>
      <c r="CV5" s="413"/>
      <c r="CW5" s="413"/>
      <c r="CX5" s="413"/>
      <c r="CY5" s="413"/>
      <c r="CZ5" s="413"/>
      <c r="DA5" s="414"/>
      <c r="DB5" s="412">
        <v>72.7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220301</v>
      </c>
      <c r="BO6" s="416"/>
      <c r="BP6" s="416"/>
      <c r="BQ6" s="416"/>
      <c r="BR6" s="416"/>
      <c r="BS6" s="416"/>
      <c r="BT6" s="416"/>
      <c r="BU6" s="417"/>
      <c r="BV6" s="415">
        <v>155998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77</v>
      </c>
      <c r="CU6" s="453"/>
      <c r="CV6" s="453"/>
      <c r="CW6" s="453"/>
      <c r="CX6" s="453"/>
      <c r="CY6" s="453"/>
      <c r="CZ6" s="453"/>
      <c r="DA6" s="454"/>
      <c r="DB6" s="452">
        <v>77.2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78948</v>
      </c>
      <c r="BO7" s="416"/>
      <c r="BP7" s="416"/>
      <c r="BQ7" s="416"/>
      <c r="BR7" s="416"/>
      <c r="BS7" s="416"/>
      <c r="BT7" s="416"/>
      <c r="BU7" s="417"/>
      <c r="BV7" s="415">
        <v>33902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2657157</v>
      </c>
      <c r="CU7" s="416"/>
      <c r="CV7" s="416"/>
      <c r="CW7" s="416"/>
      <c r="CX7" s="416"/>
      <c r="CY7" s="416"/>
      <c r="CZ7" s="416"/>
      <c r="DA7" s="417"/>
      <c r="DB7" s="415">
        <v>2625202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141353</v>
      </c>
      <c r="BO8" s="416"/>
      <c r="BP8" s="416"/>
      <c r="BQ8" s="416"/>
      <c r="BR8" s="416"/>
      <c r="BS8" s="416"/>
      <c r="BT8" s="416"/>
      <c r="BU8" s="417"/>
      <c r="BV8" s="415">
        <v>122096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3966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19257</v>
      </c>
      <c r="BO9" s="416"/>
      <c r="BP9" s="416"/>
      <c r="BQ9" s="416"/>
      <c r="BR9" s="416"/>
      <c r="BS9" s="416"/>
      <c r="BT9" s="416"/>
      <c r="BU9" s="417"/>
      <c r="BV9" s="415">
        <v>55979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9.5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4006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13909</v>
      </c>
      <c r="BO10" s="416"/>
      <c r="BP10" s="416"/>
      <c r="BQ10" s="416"/>
      <c r="BR10" s="416"/>
      <c r="BS10" s="416"/>
      <c r="BT10" s="416"/>
      <c r="BU10" s="417"/>
      <c r="BV10" s="415">
        <v>61468</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3983</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104000</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3960</v>
      </c>
      <c r="S13" s="497"/>
      <c r="T13" s="497"/>
      <c r="U13" s="497"/>
      <c r="V13" s="498"/>
      <c r="W13" s="431" t="s">
        <v>122</v>
      </c>
      <c r="X13" s="432"/>
      <c r="Y13" s="432"/>
      <c r="Z13" s="432"/>
      <c r="AA13" s="432"/>
      <c r="AB13" s="422"/>
      <c r="AC13" s="466">
        <v>705</v>
      </c>
      <c r="AD13" s="467"/>
      <c r="AE13" s="467"/>
      <c r="AF13" s="467"/>
      <c r="AG13" s="506"/>
      <c r="AH13" s="466">
        <v>760</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-70834</v>
      </c>
      <c r="BO13" s="416"/>
      <c r="BP13" s="416"/>
      <c r="BQ13" s="416"/>
      <c r="BR13" s="416"/>
      <c r="BS13" s="416"/>
      <c r="BT13" s="416"/>
      <c r="BU13" s="417"/>
      <c r="BV13" s="415">
        <v>117447</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5</v>
      </c>
      <c r="CU13" s="413"/>
      <c r="CV13" s="413"/>
      <c r="CW13" s="413"/>
      <c r="CX13" s="413"/>
      <c r="CY13" s="413"/>
      <c r="CZ13" s="413"/>
      <c r="DA13" s="414"/>
      <c r="DB13" s="412">
        <v>5.0999999999999996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4080</v>
      </c>
      <c r="S14" s="497"/>
      <c r="T14" s="497"/>
      <c r="U14" s="497"/>
      <c r="V14" s="498"/>
      <c r="W14" s="405"/>
      <c r="X14" s="406"/>
      <c r="Y14" s="406"/>
      <c r="Z14" s="406"/>
      <c r="AA14" s="406"/>
      <c r="AB14" s="395"/>
      <c r="AC14" s="499">
        <v>33.299999999999997</v>
      </c>
      <c r="AD14" s="500"/>
      <c r="AE14" s="500"/>
      <c r="AF14" s="500"/>
      <c r="AG14" s="501"/>
      <c r="AH14" s="499">
        <v>35.200000000000003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4060</v>
      </c>
      <c r="S15" s="497"/>
      <c r="T15" s="497"/>
      <c r="U15" s="497"/>
      <c r="V15" s="498"/>
      <c r="W15" s="431" t="s">
        <v>129</v>
      </c>
      <c r="X15" s="432"/>
      <c r="Y15" s="432"/>
      <c r="Z15" s="432"/>
      <c r="AA15" s="432"/>
      <c r="AB15" s="422"/>
      <c r="AC15" s="466">
        <v>345</v>
      </c>
      <c r="AD15" s="467"/>
      <c r="AE15" s="467"/>
      <c r="AF15" s="467"/>
      <c r="AG15" s="506"/>
      <c r="AH15" s="466">
        <v>282</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612239</v>
      </c>
      <c r="BO15" s="379"/>
      <c r="BP15" s="379"/>
      <c r="BQ15" s="379"/>
      <c r="BR15" s="379"/>
      <c r="BS15" s="379"/>
      <c r="BT15" s="379"/>
      <c r="BU15" s="380"/>
      <c r="BV15" s="378">
        <v>585815</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16.3</v>
      </c>
      <c r="AD16" s="500"/>
      <c r="AE16" s="500"/>
      <c r="AF16" s="500"/>
      <c r="AG16" s="501"/>
      <c r="AH16" s="499">
        <v>13.1</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2358297</v>
      </c>
      <c r="BO16" s="416"/>
      <c r="BP16" s="416"/>
      <c r="BQ16" s="416"/>
      <c r="BR16" s="416"/>
      <c r="BS16" s="416"/>
      <c r="BT16" s="416"/>
      <c r="BU16" s="417"/>
      <c r="BV16" s="415">
        <v>2303505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1069</v>
      </c>
      <c r="AD17" s="467"/>
      <c r="AE17" s="467"/>
      <c r="AF17" s="467"/>
      <c r="AG17" s="506"/>
      <c r="AH17" s="466">
        <v>1117</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760217</v>
      </c>
      <c r="BO17" s="416"/>
      <c r="BP17" s="416"/>
      <c r="BQ17" s="416"/>
      <c r="BR17" s="416"/>
      <c r="BS17" s="416"/>
      <c r="BT17" s="416"/>
      <c r="BU17" s="417"/>
      <c r="BV17" s="415">
        <v>733331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292.58</v>
      </c>
      <c r="M18" s="528"/>
      <c r="N18" s="528"/>
      <c r="O18" s="528"/>
      <c r="P18" s="528"/>
      <c r="Q18" s="528"/>
      <c r="R18" s="529"/>
      <c r="S18" s="529"/>
      <c r="T18" s="529"/>
      <c r="U18" s="529"/>
      <c r="V18" s="530"/>
      <c r="W18" s="433"/>
      <c r="X18" s="434"/>
      <c r="Y18" s="434"/>
      <c r="Z18" s="434"/>
      <c r="AA18" s="434"/>
      <c r="AB18" s="425"/>
      <c r="AC18" s="531">
        <v>50.4</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1970567</v>
      </c>
      <c r="BO18" s="416"/>
      <c r="BP18" s="416"/>
      <c r="BQ18" s="416"/>
      <c r="BR18" s="416"/>
      <c r="BS18" s="416"/>
      <c r="BT18" s="416"/>
      <c r="BU18" s="417"/>
      <c r="BV18" s="415">
        <v>1945054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3117760</v>
      </c>
      <c r="BO19" s="416"/>
      <c r="BP19" s="416"/>
      <c r="BQ19" s="416"/>
      <c r="BR19" s="416"/>
      <c r="BS19" s="416"/>
      <c r="BT19" s="416"/>
      <c r="BU19" s="417"/>
      <c r="BV19" s="415">
        <v>3264102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1609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4148327</v>
      </c>
      <c r="BO23" s="416"/>
      <c r="BP23" s="416"/>
      <c r="BQ23" s="416"/>
      <c r="BR23" s="416"/>
      <c r="BS23" s="416"/>
      <c r="BT23" s="416"/>
      <c r="BU23" s="417"/>
      <c r="BV23" s="415">
        <v>4107095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6820</v>
      </c>
      <c r="R24" s="467"/>
      <c r="S24" s="467"/>
      <c r="T24" s="467"/>
      <c r="U24" s="467"/>
      <c r="V24" s="506"/>
      <c r="W24" s="561"/>
      <c r="X24" s="549"/>
      <c r="Y24" s="550"/>
      <c r="Z24" s="465" t="s">
        <v>153</v>
      </c>
      <c r="AA24" s="445"/>
      <c r="AB24" s="445"/>
      <c r="AC24" s="445"/>
      <c r="AD24" s="445"/>
      <c r="AE24" s="445"/>
      <c r="AF24" s="445"/>
      <c r="AG24" s="446"/>
      <c r="AH24" s="466">
        <v>68</v>
      </c>
      <c r="AI24" s="467"/>
      <c r="AJ24" s="467"/>
      <c r="AK24" s="467"/>
      <c r="AL24" s="506"/>
      <c r="AM24" s="466">
        <v>191080</v>
      </c>
      <c r="AN24" s="467"/>
      <c r="AO24" s="467"/>
      <c r="AP24" s="467"/>
      <c r="AQ24" s="467"/>
      <c r="AR24" s="506"/>
      <c r="AS24" s="466">
        <v>2810</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3812995</v>
      </c>
      <c r="BO24" s="416"/>
      <c r="BP24" s="416"/>
      <c r="BQ24" s="416"/>
      <c r="BR24" s="416"/>
      <c r="BS24" s="416"/>
      <c r="BT24" s="416"/>
      <c r="BU24" s="417"/>
      <c r="BV24" s="415">
        <v>3766488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5800</v>
      </c>
      <c r="R25" s="467"/>
      <c r="S25" s="467"/>
      <c r="T25" s="467"/>
      <c r="U25" s="467"/>
      <c r="V25" s="506"/>
      <c r="W25" s="561"/>
      <c r="X25" s="549"/>
      <c r="Y25" s="550"/>
      <c r="Z25" s="465" t="s">
        <v>156</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987988</v>
      </c>
      <c r="BO25" s="379"/>
      <c r="BP25" s="379"/>
      <c r="BQ25" s="379"/>
      <c r="BR25" s="379"/>
      <c r="BS25" s="379"/>
      <c r="BT25" s="379"/>
      <c r="BU25" s="380"/>
      <c r="BV25" s="378">
        <v>484346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5260</v>
      </c>
      <c r="R26" s="467"/>
      <c r="S26" s="467"/>
      <c r="T26" s="467"/>
      <c r="U26" s="467"/>
      <c r="V26" s="506"/>
      <c r="W26" s="561"/>
      <c r="X26" s="549"/>
      <c r="Y26" s="550"/>
      <c r="Z26" s="465" t="s">
        <v>159</v>
      </c>
      <c r="AA26" s="571"/>
      <c r="AB26" s="571"/>
      <c r="AC26" s="571"/>
      <c r="AD26" s="571"/>
      <c r="AE26" s="571"/>
      <c r="AF26" s="571"/>
      <c r="AG26" s="572"/>
      <c r="AH26" s="466">
        <v>1</v>
      </c>
      <c r="AI26" s="467"/>
      <c r="AJ26" s="467"/>
      <c r="AK26" s="467"/>
      <c r="AL26" s="506"/>
      <c r="AM26" s="466" t="s">
        <v>160</v>
      </c>
      <c r="AN26" s="467"/>
      <c r="AO26" s="467"/>
      <c r="AP26" s="467"/>
      <c r="AQ26" s="467"/>
      <c r="AR26" s="506"/>
      <c r="AS26" s="466" t="s">
        <v>160</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2540</v>
      </c>
      <c r="R27" s="467"/>
      <c r="S27" s="467"/>
      <c r="T27" s="467"/>
      <c r="U27" s="467"/>
      <c r="V27" s="506"/>
      <c r="W27" s="561"/>
      <c r="X27" s="549"/>
      <c r="Y27" s="550"/>
      <c r="Z27" s="465" t="s">
        <v>163</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2010</v>
      </c>
      <c r="R28" s="467"/>
      <c r="S28" s="467"/>
      <c r="T28" s="467"/>
      <c r="U28" s="467"/>
      <c r="V28" s="506"/>
      <c r="W28" s="561"/>
      <c r="X28" s="549"/>
      <c r="Y28" s="550"/>
      <c r="Z28" s="465" t="s">
        <v>166</v>
      </c>
      <c r="AA28" s="445"/>
      <c r="AB28" s="445"/>
      <c r="AC28" s="445"/>
      <c r="AD28" s="445"/>
      <c r="AE28" s="445"/>
      <c r="AF28" s="445"/>
      <c r="AG28" s="446"/>
      <c r="AH28" s="466">
        <v>2</v>
      </c>
      <c r="AI28" s="467"/>
      <c r="AJ28" s="467"/>
      <c r="AK28" s="467"/>
      <c r="AL28" s="506"/>
      <c r="AM28" s="466" t="s">
        <v>160</v>
      </c>
      <c r="AN28" s="467"/>
      <c r="AO28" s="467"/>
      <c r="AP28" s="467"/>
      <c r="AQ28" s="467"/>
      <c r="AR28" s="506"/>
      <c r="AS28" s="466" t="s">
        <v>160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1588939</v>
      </c>
      <c r="BO28" s="379"/>
      <c r="BP28" s="379"/>
      <c r="BQ28" s="379"/>
      <c r="BR28" s="379"/>
      <c r="BS28" s="379"/>
      <c r="BT28" s="379"/>
      <c r="BU28" s="380"/>
      <c r="BV28" s="378">
        <v>1617030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6</v>
      </c>
      <c r="M29" s="467"/>
      <c r="N29" s="467"/>
      <c r="O29" s="467"/>
      <c r="P29" s="506"/>
      <c r="Q29" s="466">
        <v>1610</v>
      </c>
      <c r="R29" s="467"/>
      <c r="S29" s="467"/>
      <c r="T29" s="467"/>
      <c r="U29" s="467"/>
      <c r="V29" s="506"/>
      <c r="W29" s="562"/>
      <c r="X29" s="563"/>
      <c r="Y29" s="564"/>
      <c r="Z29" s="465" t="s">
        <v>170</v>
      </c>
      <c r="AA29" s="445"/>
      <c r="AB29" s="445"/>
      <c r="AC29" s="445"/>
      <c r="AD29" s="445"/>
      <c r="AE29" s="445"/>
      <c r="AF29" s="445"/>
      <c r="AG29" s="446"/>
      <c r="AH29" s="466">
        <v>70</v>
      </c>
      <c r="AI29" s="467"/>
      <c r="AJ29" s="467"/>
      <c r="AK29" s="467"/>
      <c r="AL29" s="506"/>
      <c r="AM29" s="466">
        <v>196636</v>
      </c>
      <c r="AN29" s="467"/>
      <c r="AO29" s="467"/>
      <c r="AP29" s="467"/>
      <c r="AQ29" s="467"/>
      <c r="AR29" s="506"/>
      <c r="AS29" s="466">
        <v>2809</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354825</v>
      </c>
      <c r="BO29" s="416"/>
      <c r="BP29" s="416"/>
      <c r="BQ29" s="416"/>
      <c r="BR29" s="416"/>
      <c r="BS29" s="416"/>
      <c r="BT29" s="416"/>
      <c r="BU29" s="417"/>
      <c r="BV29" s="415">
        <v>354399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1715933</v>
      </c>
      <c r="BO30" s="585"/>
      <c r="BP30" s="585"/>
      <c r="BQ30" s="585"/>
      <c r="BR30" s="585"/>
      <c r="BS30" s="585"/>
      <c r="BT30" s="585"/>
      <c r="BU30" s="586"/>
      <c r="BV30" s="584">
        <v>1642114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とかち広域消防事務組合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南十勝農産加工農業協同組合連合会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十勝環境複合事務組合（一般会計）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十勝環境複合事務組合（余熱利用事業会計）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十勝圏複合事務組合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南十勝消防事務組合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十勝中部広域水道企業団</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537</v>
      </c>
      <c r="D34" s="1181"/>
      <c r="E34" s="1182"/>
      <c r="F34" s="32">
        <v>5.61</v>
      </c>
      <c r="G34" s="33">
        <v>3.29</v>
      </c>
      <c r="H34" s="33">
        <v>2.39</v>
      </c>
      <c r="I34" s="33">
        <v>4.6500000000000004</v>
      </c>
      <c r="J34" s="34">
        <v>5.31</v>
      </c>
      <c r="K34" s="22"/>
      <c r="L34" s="22"/>
      <c r="M34" s="22"/>
      <c r="N34" s="22"/>
      <c r="O34" s="22"/>
      <c r="P34" s="22"/>
    </row>
    <row r="35" spans="1:16" ht="39" customHeight="1" x14ac:dyDescent="0.15">
      <c r="A35" s="22"/>
      <c r="B35" s="35"/>
      <c r="C35" s="1175" t="s">
        <v>538</v>
      </c>
      <c r="D35" s="1176"/>
      <c r="E35" s="1177"/>
      <c r="F35" s="36">
        <v>2.61</v>
      </c>
      <c r="G35" s="37">
        <v>0.95</v>
      </c>
      <c r="H35" s="37">
        <v>1.03</v>
      </c>
      <c r="I35" s="37">
        <v>2.0299999999999998</v>
      </c>
      <c r="J35" s="38">
        <v>1.59</v>
      </c>
      <c r="K35" s="22"/>
      <c r="L35" s="22"/>
      <c r="M35" s="22"/>
      <c r="N35" s="22"/>
      <c r="O35" s="22"/>
      <c r="P35" s="22"/>
    </row>
    <row r="36" spans="1:16" ht="39" customHeight="1" x14ac:dyDescent="0.15">
      <c r="A36" s="22"/>
      <c r="B36" s="35"/>
      <c r="C36" s="1175" t="s">
        <v>539</v>
      </c>
      <c r="D36" s="1176"/>
      <c r="E36" s="1177"/>
      <c r="F36" s="36">
        <v>0.49</v>
      </c>
      <c r="G36" s="37">
        <v>0.09</v>
      </c>
      <c r="H36" s="37">
        <v>0.48</v>
      </c>
      <c r="I36" s="37">
        <v>0.15</v>
      </c>
      <c r="J36" s="38">
        <v>0.19</v>
      </c>
      <c r="K36" s="22"/>
      <c r="L36" s="22"/>
      <c r="M36" s="22"/>
      <c r="N36" s="22"/>
      <c r="O36" s="22"/>
      <c r="P36" s="22"/>
    </row>
    <row r="37" spans="1:16" ht="39" customHeight="1" x14ac:dyDescent="0.15">
      <c r="A37" s="22"/>
      <c r="B37" s="35"/>
      <c r="C37" s="1175" t="s">
        <v>540</v>
      </c>
      <c r="D37" s="1176"/>
      <c r="E37" s="1177"/>
      <c r="F37" s="36">
        <v>7.0000000000000007E-2</v>
      </c>
      <c r="G37" s="37">
        <v>0.08</v>
      </c>
      <c r="H37" s="37">
        <v>0.13</v>
      </c>
      <c r="I37" s="37">
        <v>0.02</v>
      </c>
      <c r="J37" s="38">
        <v>0.03</v>
      </c>
      <c r="K37" s="22"/>
      <c r="L37" s="22"/>
      <c r="M37" s="22"/>
      <c r="N37" s="22"/>
      <c r="O37" s="22"/>
      <c r="P37" s="22"/>
    </row>
    <row r="38" spans="1:16" ht="39" customHeight="1" x14ac:dyDescent="0.15">
      <c r="A38" s="22"/>
      <c r="B38" s="35"/>
      <c r="C38" s="1175" t="s">
        <v>541</v>
      </c>
      <c r="D38" s="1176"/>
      <c r="E38" s="1177"/>
      <c r="F38" s="36">
        <v>0.02</v>
      </c>
      <c r="G38" s="37">
        <v>0.01</v>
      </c>
      <c r="H38" s="37">
        <v>0.02</v>
      </c>
      <c r="I38" s="37">
        <v>0.01</v>
      </c>
      <c r="J38" s="38">
        <v>0.03</v>
      </c>
      <c r="K38" s="22"/>
      <c r="L38" s="22"/>
      <c r="M38" s="22"/>
      <c r="N38" s="22"/>
      <c r="O38" s="22"/>
      <c r="P38" s="22"/>
    </row>
    <row r="39" spans="1:16" ht="39" customHeight="1" x14ac:dyDescent="0.15">
      <c r="A39" s="22"/>
      <c r="B39" s="35"/>
      <c r="C39" s="1175" t="s">
        <v>542</v>
      </c>
      <c r="D39" s="1176"/>
      <c r="E39" s="1177"/>
      <c r="F39" s="36">
        <v>0.05</v>
      </c>
      <c r="G39" s="37">
        <v>0.04</v>
      </c>
      <c r="H39" s="37">
        <v>0.09</v>
      </c>
      <c r="I39" s="37">
        <v>0.03</v>
      </c>
      <c r="J39" s="38">
        <v>0.03</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544</v>
      </c>
      <c r="D43" s="1179"/>
      <c r="E43" s="1180"/>
      <c r="F43" s="41" t="s">
        <v>489</v>
      </c>
      <c r="G43" s="42" t="s">
        <v>489</v>
      </c>
      <c r="H43" s="42" t="s">
        <v>489</v>
      </c>
      <c r="I43" s="42" t="s">
        <v>489</v>
      </c>
      <c r="J43" s="43" t="s">
        <v>489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372</v>
      </c>
      <c r="L45" s="60">
        <v>379</v>
      </c>
      <c r="M45" s="60">
        <v>393</v>
      </c>
      <c r="N45" s="60">
        <v>391</v>
      </c>
      <c r="O45" s="61">
        <v>379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87</v>
      </c>
      <c r="L48" s="64">
        <v>83</v>
      </c>
      <c r="M48" s="64">
        <v>87</v>
      </c>
      <c r="N48" s="64">
        <v>89</v>
      </c>
      <c r="O48" s="65">
        <v>91</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7</v>
      </c>
      <c r="M49" s="64">
        <v>7</v>
      </c>
      <c r="N49" s="64">
        <v>6</v>
      </c>
      <c r="O49" s="65">
        <v>6</v>
      </c>
      <c r="P49" s="48"/>
      <c r="Q49" s="48"/>
      <c r="R49" s="48"/>
      <c r="S49" s="48"/>
      <c r="T49" s="48"/>
      <c r="U49" s="48"/>
    </row>
    <row r="50" spans="1:21" ht="30.75" customHeight="1" x14ac:dyDescent="0.15">
      <c r="A50" s="48"/>
      <c r="B50" s="1193"/>
      <c r="C50" s="1194"/>
      <c r="D50" s="62"/>
      <c r="E50" s="1185" t="s">
        <v>16</v>
      </c>
      <c r="F50" s="1185"/>
      <c r="G50" s="1185"/>
      <c r="H50" s="1185"/>
      <c r="I50" s="1185"/>
      <c r="J50" s="1186"/>
      <c r="K50" s="63">
        <v>5</v>
      </c>
      <c r="L50" s="64">
        <v>5</v>
      </c>
      <c r="M50" s="64">
        <v>4</v>
      </c>
      <c r="N50" s="64">
        <v>4</v>
      </c>
      <c r="O50" s="65">
        <v>3</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348</v>
      </c>
      <c r="L52" s="64">
        <v>349</v>
      </c>
      <c r="M52" s="64">
        <v>360</v>
      </c>
      <c r="N52" s="64">
        <v>367</v>
      </c>
      <c r="O52" s="65">
        <v>366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122</v>
      </c>
      <c r="L53" s="69">
        <v>125</v>
      </c>
      <c r="M53" s="69">
        <v>131</v>
      </c>
      <c r="N53" s="69">
        <v>123</v>
      </c>
      <c r="O53" s="70">
        <v>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99" t="s">
        <v>23</v>
      </c>
      <c r="C41" s="1200"/>
      <c r="D41" s="81"/>
      <c r="E41" s="1205" t="s">
        <v>24</v>
      </c>
      <c r="F41" s="1205"/>
      <c r="G41" s="1205"/>
      <c r="H41" s="1206"/>
      <c r="I41" s="82">
        <v>3850</v>
      </c>
      <c r="J41" s="83">
        <v>3899</v>
      </c>
      <c r="K41" s="83">
        <v>3925</v>
      </c>
      <c r="L41" s="83">
        <v>4107</v>
      </c>
      <c r="M41" s="84">
        <v>4148</v>
      </c>
    </row>
    <row r="42" spans="2:13" ht="27.75" customHeight="1" x14ac:dyDescent="0.15">
      <c r="B42" s="1201"/>
      <c r="C42" s="1202"/>
      <c r="D42" s="85"/>
      <c r="E42" s="1207" t="s">
        <v>25</v>
      </c>
      <c r="F42" s="1207"/>
      <c r="G42" s="1207"/>
      <c r="H42" s="1208"/>
      <c r="I42" s="86" t="s">
        <v>489</v>
      </c>
      <c r="J42" s="87" t="s">
        <v>489</v>
      </c>
      <c r="K42" s="87" t="s">
        <v>489</v>
      </c>
      <c r="L42" s="87" t="s">
        <v>489</v>
      </c>
      <c r="M42" s="88" t="s">
        <v>489</v>
      </c>
    </row>
    <row r="43" spans="2:13" ht="27.75" customHeight="1" x14ac:dyDescent="0.15">
      <c r="B43" s="1201"/>
      <c r="C43" s="1202"/>
      <c r="D43" s="85"/>
      <c r="E43" s="1207" t="s">
        <v>26</v>
      </c>
      <c r="F43" s="1207"/>
      <c r="G43" s="1207"/>
      <c r="H43" s="1208"/>
      <c r="I43" s="86">
        <v>1034</v>
      </c>
      <c r="J43" s="87">
        <v>928</v>
      </c>
      <c r="K43" s="87">
        <v>876</v>
      </c>
      <c r="L43" s="87">
        <v>832</v>
      </c>
      <c r="M43" s="88">
        <v>786</v>
      </c>
    </row>
    <row r="44" spans="2:13" ht="27.75" customHeight="1" x14ac:dyDescent="0.15">
      <c r="B44" s="1201"/>
      <c r="C44" s="1202"/>
      <c r="D44" s="85"/>
      <c r="E44" s="1207" t="s">
        <v>27</v>
      </c>
      <c r="F44" s="1207"/>
      <c r="G44" s="1207"/>
      <c r="H44" s="1208"/>
      <c r="I44" s="86">
        <v>47</v>
      </c>
      <c r="J44" s="87">
        <v>41</v>
      </c>
      <c r="K44" s="87">
        <v>35</v>
      </c>
      <c r="L44" s="87">
        <v>30</v>
      </c>
      <c r="M44" s="88">
        <v>24</v>
      </c>
    </row>
    <row r="45" spans="2:13" ht="27.75" customHeight="1" x14ac:dyDescent="0.15">
      <c r="B45" s="1201"/>
      <c r="C45" s="1202"/>
      <c r="D45" s="85"/>
      <c r="E45" s="1207" t="s">
        <v>28</v>
      </c>
      <c r="F45" s="1207"/>
      <c r="G45" s="1207"/>
      <c r="H45" s="1208"/>
      <c r="I45" s="86">
        <v>701</v>
      </c>
      <c r="J45" s="87">
        <v>685</v>
      </c>
      <c r="K45" s="87">
        <v>656</v>
      </c>
      <c r="L45" s="87">
        <v>639</v>
      </c>
      <c r="M45" s="88">
        <v>538</v>
      </c>
    </row>
    <row r="46" spans="2:13" ht="27.75" customHeight="1" x14ac:dyDescent="0.15">
      <c r="B46" s="1201"/>
      <c r="C46" s="1202"/>
      <c r="D46" s="85"/>
      <c r="E46" s="1207" t="s">
        <v>29</v>
      </c>
      <c r="F46" s="1207"/>
      <c r="G46" s="1207"/>
      <c r="H46" s="1208"/>
      <c r="I46" s="86">
        <v>20</v>
      </c>
      <c r="J46" s="87">
        <v>15</v>
      </c>
      <c r="K46" s="87">
        <v>10</v>
      </c>
      <c r="L46" s="87">
        <v>6</v>
      </c>
      <c r="M46" s="88">
        <v>1</v>
      </c>
    </row>
    <row r="47" spans="2:13" ht="27.75" customHeight="1" x14ac:dyDescent="0.15">
      <c r="B47" s="1201"/>
      <c r="C47" s="1202"/>
      <c r="D47" s="85"/>
      <c r="E47" s="1207" t="s">
        <v>30</v>
      </c>
      <c r="F47" s="1207"/>
      <c r="G47" s="1207"/>
      <c r="H47" s="1208"/>
      <c r="I47" s="86" t="s">
        <v>489</v>
      </c>
      <c r="J47" s="87" t="s">
        <v>489</v>
      </c>
      <c r="K47" s="87" t="s">
        <v>489</v>
      </c>
      <c r="L47" s="87" t="s">
        <v>489</v>
      </c>
      <c r="M47" s="88" t="s">
        <v>489</v>
      </c>
    </row>
    <row r="48" spans="2:13" ht="27.75" customHeight="1" x14ac:dyDescent="0.15">
      <c r="B48" s="1203"/>
      <c r="C48" s="1204"/>
      <c r="D48" s="85"/>
      <c r="E48" s="1207" t="s">
        <v>31</v>
      </c>
      <c r="F48" s="1207"/>
      <c r="G48" s="1207"/>
      <c r="H48" s="1208"/>
      <c r="I48" s="86" t="s">
        <v>489</v>
      </c>
      <c r="J48" s="87" t="s">
        <v>489</v>
      </c>
      <c r="K48" s="87" t="s">
        <v>489</v>
      </c>
      <c r="L48" s="87" t="s">
        <v>489</v>
      </c>
      <c r="M48" s="88" t="s">
        <v>489</v>
      </c>
    </row>
    <row r="49" spans="2:13" ht="27.75" customHeight="1" x14ac:dyDescent="0.15">
      <c r="B49" s="1209" t="s">
        <v>32</v>
      </c>
      <c r="C49" s="1210"/>
      <c r="D49" s="89"/>
      <c r="E49" s="1207" t="s">
        <v>33</v>
      </c>
      <c r="F49" s="1207"/>
      <c r="G49" s="1207"/>
      <c r="H49" s="1208"/>
      <c r="I49" s="86">
        <v>3491</v>
      </c>
      <c r="J49" s="87">
        <v>3563</v>
      </c>
      <c r="K49" s="87">
        <v>3459</v>
      </c>
      <c r="L49" s="87">
        <v>3711</v>
      </c>
      <c r="M49" s="88">
        <v>3764</v>
      </c>
    </row>
    <row r="50" spans="2:13" ht="27.75" customHeight="1" x14ac:dyDescent="0.15">
      <c r="B50" s="1201"/>
      <c r="C50" s="1202"/>
      <c r="D50" s="85"/>
      <c r="E50" s="1207" t="s">
        <v>34</v>
      </c>
      <c r="F50" s="1207"/>
      <c r="G50" s="1207"/>
      <c r="H50" s="1208"/>
      <c r="I50" s="86">
        <v>903</v>
      </c>
      <c r="J50" s="87">
        <v>917</v>
      </c>
      <c r="K50" s="87">
        <v>908</v>
      </c>
      <c r="L50" s="87">
        <v>930</v>
      </c>
      <c r="M50" s="88">
        <v>906</v>
      </c>
    </row>
    <row r="51" spans="2:13" ht="27.75" customHeight="1" x14ac:dyDescent="0.15">
      <c r="B51" s="1203"/>
      <c r="C51" s="1204"/>
      <c r="D51" s="85"/>
      <c r="E51" s="1207" t="s">
        <v>35</v>
      </c>
      <c r="F51" s="1207"/>
      <c r="G51" s="1207"/>
      <c r="H51" s="1208"/>
      <c r="I51" s="86">
        <v>2928</v>
      </c>
      <c r="J51" s="87">
        <v>2883</v>
      </c>
      <c r="K51" s="87">
        <v>3001</v>
      </c>
      <c r="L51" s="87">
        <v>3146</v>
      </c>
      <c r="M51" s="88">
        <v>3099</v>
      </c>
    </row>
    <row r="52" spans="2:13" ht="27.75" customHeight="1" thickBot="1" x14ac:dyDescent="0.2">
      <c r="B52" s="1211" t="s">
        <v>36</v>
      </c>
      <c r="C52" s="1212"/>
      <c r="D52" s="90"/>
      <c r="E52" s="1213" t="s">
        <v>37</v>
      </c>
      <c r="F52" s="1213"/>
      <c r="G52" s="1213"/>
      <c r="H52" s="1214"/>
      <c r="I52" s="91">
        <v>-1671</v>
      </c>
      <c r="J52" s="92">
        <v>-1794</v>
      </c>
      <c r="K52" s="92">
        <v>-1865</v>
      </c>
      <c r="L52" s="92">
        <v>-2174</v>
      </c>
      <c r="M52" s="93">
        <v>-2271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6"/>
      <c r="H50" s="1237"/>
      <c r="I50" s="1237"/>
      <c r="J50" s="1238"/>
      <c r="K50" s="354" t="s">
        <v>529</v>
      </c>
      <c r="L50" s="354" t="s">
        <v>530</v>
      </c>
      <c r="M50" s="354" t="s">
        <v>531</v>
      </c>
      <c r="N50" s="354" t="s">
        <v>532</v>
      </c>
      <c r="O50" s="354" t="s">
        <v>533</v>
      </c>
    </row>
    <row r="51" spans="1:17" x14ac:dyDescent="0.15">
      <c r="B51" s="248"/>
      <c r="C51" s="244"/>
      <c r="D51" s="244"/>
      <c r="E51" s="244"/>
      <c r="F51" s="244"/>
      <c r="G51" s="1239" t="s">
        <v>566</v>
      </c>
      <c r="H51" s="1240"/>
      <c r="I51" s="1245" t="s">
        <v>567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569</v>
      </c>
      <c r="H55" s="1220"/>
      <c r="I55" s="1225" t="s">
        <v>567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7" t="s">
        <v>572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36"/>
      <c r="H72" s="1237"/>
      <c r="I72" s="1237"/>
      <c r="J72" s="1238"/>
      <c r="K72" s="354" t="s">
        <v>529</v>
      </c>
      <c r="L72" s="354" t="s">
        <v>530</v>
      </c>
      <c r="M72" s="354" t="s">
        <v>531</v>
      </c>
      <c r="N72" s="354" t="s">
        <v>532</v>
      </c>
      <c r="O72" s="354" t="s">
        <v>533</v>
      </c>
    </row>
    <row r="73" spans="2:30" x14ac:dyDescent="0.15">
      <c r="B73" s="248"/>
      <c r="C73" s="244"/>
      <c r="D73" s="244"/>
      <c r="E73" s="244"/>
      <c r="F73" s="244"/>
      <c r="G73" s="1239" t="s">
        <v>566</v>
      </c>
      <c r="H73" s="1240"/>
      <c r="I73" s="1245" t="s">
        <v>567</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574</v>
      </c>
      <c r="J75" s="1225"/>
      <c r="K75" s="1247">
        <v>8.9</v>
      </c>
      <c r="L75" s="1247">
        <v>6.9</v>
      </c>
      <c r="M75" s="1247">
        <v>5.0999999999999996</v>
      </c>
      <c r="N75" s="1247">
        <v>5.0999999999999996</v>
      </c>
      <c r="O75" s="1247">
        <v>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569</v>
      </c>
      <c r="H77" s="1220"/>
      <c r="I77" s="1225" t="s">
        <v>567</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574</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161797</v>
      </c>
      <c r="E3" s="116"/>
      <c r="F3" s="117">
        <v>216155</v>
      </c>
      <c r="G3" s="118"/>
      <c r="H3" s="119"/>
    </row>
    <row r="4" spans="1:8" x14ac:dyDescent="0.15">
      <c r="A4" s="120"/>
      <c r="B4" s="121"/>
      <c r="C4" s="122"/>
      <c r="D4" s="123">
        <v>89513</v>
      </c>
      <c r="E4" s="124"/>
      <c r="F4" s="125">
        <v>108827</v>
      </c>
      <c r="G4" s="126"/>
      <c r="H4" s="127"/>
    </row>
    <row r="5" spans="1:8" x14ac:dyDescent="0.15">
      <c r="A5" s="108" t="s">
        <v>523</v>
      </c>
      <c r="B5" s="113"/>
      <c r="C5" s="114"/>
      <c r="D5" s="115">
        <v>189397</v>
      </c>
      <c r="E5" s="116"/>
      <c r="F5" s="117">
        <v>228305</v>
      </c>
      <c r="G5" s="118"/>
      <c r="H5" s="119"/>
    </row>
    <row r="6" spans="1:8" x14ac:dyDescent="0.15">
      <c r="A6" s="120"/>
      <c r="B6" s="121"/>
      <c r="C6" s="122"/>
      <c r="D6" s="123">
        <v>121163</v>
      </c>
      <c r="E6" s="124"/>
      <c r="F6" s="125">
        <v>86611</v>
      </c>
      <c r="G6" s="126"/>
      <c r="H6" s="127"/>
    </row>
    <row r="7" spans="1:8" x14ac:dyDescent="0.15">
      <c r="A7" s="108" t="s">
        <v>524</v>
      </c>
      <c r="B7" s="113"/>
      <c r="C7" s="114"/>
      <c r="D7" s="115">
        <v>237370</v>
      </c>
      <c r="E7" s="116"/>
      <c r="F7" s="117">
        <v>316331</v>
      </c>
      <c r="G7" s="118"/>
      <c r="H7" s="119"/>
    </row>
    <row r="8" spans="1:8" x14ac:dyDescent="0.15">
      <c r="A8" s="120"/>
      <c r="B8" s="121"/>
      <c r="C8" s="122"/>
      <c r="D8" s="123">
        <v>144559</v>
      </c>
      <c r="E8" s="124"/>
      <c r="F8" s="125">
        <v>106387</v>
      </c>
      <c r="G8" s="126"/>
      <c r="H8" s="127"/>
    </row>
    <row r="9" spans="1:8" x14ac:dyDescent="0.15">
      <c r="A9" s="108" t="s">
        <v>525</v>
      </c>
      <c r="B9" s="113"/>
      <c r="C9" s="114"/>
      <c r="D9" s="115">
        <v>257326</v>
      </c>
      <c r="E9" s="116"/>
      <c r="F9" s="117">
        <v>333013</v>
      </c>
      <c r="G9" s="118"/>
      <c r="H9" s="119"/>
    </row>
    <row r="10" spans="1:8" x14ac:dyDescent="0.15">
      <c r="A10" s="120"/>
      <c r="B10" s="121"/>
      <c r="C10" s="122"/>
      <c r="D10" s="123">
        <v>82436</v>
      </c>
      <c r="E10" s="124"/>
      <c r="F10" s="125">
        <v>126732</v>
      </c>
      <c r="G10" s="126"/>
      <c r="H10" s="127"/>
    </row>
    <row r="11" spans="1:8" x14ac:dyDescent="0.15">
      <c r="A11" s="108" t="s">
        <v>526</v>
      </c>
      <c r="B11" s="113"/>
      <c r="C11" s="114"/>
      <c r="D11" s="115">
        <v>178888</v>
      </c>
      <c r="E11" s="116"/>
      <c r="F11" s="117">
        <v>280458</v>
      </c>
      <c r="G11" s="118"/>
      <c r="H11" s="119"/>
    </row>
    <row r="12" spans="1:8" x14ac:dyDescent="0.15">
      <c r="A12" s="120"/>
      <c r="B12" s="121"/>
      <c r="C12" s="128"/>
      <c r="D12" s="123">
        <v>73105</v>
      </c>
      <c r="E12" s="124"/>
      <c r="F12" s="125">
        <v>127286</v>
      </c>
      <c r="G12" s="126"/>
      <c r="H12" s="127"/>
    </row>
    <row r="13" spans="1:8" x14ac:dyDescent="0.15">
      <c r="A13" s="108"/>
      <c r="B13" s="113"/>
      <c r="C13" s="129"/>
      <c r="D13" s="130">
        <v>204956</v>
      </c>
      <c r="E13" s="131"/>
      <c r="F13" s="132">
        <v>274852</v>
      </c>
      <c r="G13" s="133"/>
      <c r="H13" s="119"/>
    </row>
    <row r="14" spans="1:8" x14ac:dyDescent="0.15">
      <c r="A14" s="120"/>
      <c r="B14" s="121"/>
      <c r="C14" s="122"/>
      <c r="D14" s="123">
        <v>102155</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5.62</v>
      </c>
      <c r="C19" s="134">
        <f>ROUND(VALUE(SUBSTITUTE(実質収支比率等に係る経年分析!G$48,"▲","-")),2)</f>
        <v>3.29</v>
      </c>
      <c r="D19" s="134">
        <f>ROUND(VALUE(SUBSTITUTE(実質収支比率等に係る経年分析!H$48,"▲","-")),2)</f>
        <v>2.4</v>
      </c>
      <c r="E19" s="134">
        <f>ROUND(VALUE(SUBSTITUTE(実質収支比率等に係る経年分析!I$48,"▲","-")),2)</f>
        <v>4.6500000000000004</v>
      </c>
      <c r="F19" s="134">
        <f>ROUND(VALUE(SUBSTITUTE(実質収支比率等に係る経年分析!J$48,"▲","-")),2)</f>
        <v>5.32</v>
      </c>
    </row>
    <row r="20" spans="1:11" x14ac:dyDescent="0.15">
      <c r="A20" s="134" t="s">
        <v>42</v>
      </c>
      <c r="B20" s="134">
        <f>ROUND(VALUE(SUBSTITUTE(実質収支比率等に係る経年分析!F$47,"▲","-")),2)</f>
        <v>53.6</v>
      </c>
      <c r="C20" s="134">
        <f>ROUND(VALUE(SUBSTITUTE(実質収支比率等に係る経年分析!G$47,"▲","-")),2)</f>
        <v>51.93</v>
      </c>
      <c r="D20" s="134">
        <f>ROUND(VALUE(SUBSTITUTE(実質収支比率等に係る経年分析!H$47,"▲","-")),2)</f>
        <v>55.23</v>
      </c>
      <c r="E20" s="134">
        <f>ROUND(VALUE(SUBSTITUTE(実質収支比率等に係る経年分析!I$47,"▲","-")),2)</f>
        <v>61.6</v>
      </c>
      <c r="F20" s="134">
        <f>ROUND(VALUE(SUBSTITUTE(実質収支比率等に係る経年分析!J$47,"▲","-")),2)</f>
        <v>59.8</v>
      </c>
    </row>
    <row r="21" spans="1:11" x14ac:dyDescent="0.15">
      <c r="A21" s="134" t="s">
        <v>43</v>
      </c>
      <c r="B21" s="134">
        <f>IF(ISNUMBER(VALUE(SUBSTITUTE(実質収支比率等に係る経年分析!F$49,"▲","-"))),ROUND(VALUE(SUBSTITUTE(実質収支比率等に係る経年分析!F$49,"▲","-")),2),NA())</f>
        <v>2.21</v>
      </c>
      <c r="C21" s="134">
        <f>IF(ISNUMBER(VALUE(SUBSTITUTE(実質収支比率等に係る経年分析!G$49,"▲","-"))),ROUND(VALUE(SUBSTITUTE(実質収支比率等に係る経年分析!G$49,"▲","-")),2),NA())</f>
        <v>-1.81</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4.47</v>
      </c>
      <c r="F21" s="134">
        <f>IF(ISNUMBER(VALUE(SUBSTITUTE(実質収支比率等に係る経年分析!J$49,"▲","-"))),ROUND(VALUE(SUBSTITUTE(実質収支比率等に係る経年分析!J$49,"▲","-")),2),NA())</f>
        <v>-2.67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4.6500000000000004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348</v>
      </c>
      <c r="E42" s="136"/>
      <c r="F42" s="136"/>
      <c r="G42" s="136">
        <f>'実質公債費比率（分子）の構造'!L$52</f>
        <v>349</v>
      </c>
      <c r="H42" s="136"/>
      <c r="I42" s="136"/>
      <c r="J42" s="136">
        <f>'実質公債費比率（分子）の構造'!M$52</f>
        <v>360</v>
      </c>
      <c r="K42" s="136"/>
      <c r="L42" s="136"/>
      <c r="M42" s="136">
        <f>'実質公債費比率（分子）の構造'!N$52</f>
        <v>367</v>
      </c>
      <c r="N42" s="136"/>
      <c r="O42" s="136"/>
      <c r="P42" s="136">
        <f>'実質公債費比率（分子）の構造'!O$52</f>
        <v>366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4</v>
      </c>
      <c r="I44" s="136"/>
      <c r="J44" s="136"/>
      <c r="K44" s="136">
        <f>'実質公債費比率（分子）の構造'!N$50</f>
        <v>4</v>
      </c>
      <c r="L44" s="136"/>
      <c r="M44" s="136"/>
      <c r="N44" s="136">
        <f>'実質公債費比率（分子）の構造'!O$50</f>
        <v>3</v>
      </c>
      <c r="O44" s="136"/>
      <c r="P44" s="136"/>
    </row>
    <row r="45" spans="1:16" x14ac:dyDescent="0.15">
      <c r="A45" s="136" t="s">
        <v>53</v>
      </c>
      <c r="B45" s="136">
        <f>'実質公債費比率（分子）の構造'!K$49</f>
        <v>6</v>
      </c>
      <c r="C45" s="136"/>
      <c r="D45" s="136"/>
      <c r="E45" s="136">
        <f>'実質公債費比率（分子）の構造'!L$49</f>
        <v>7</v>
      </c>
      <c r="F45" s="136"/>
      <c r="G45" s="136"/>
      <c r="H45" s="136">
        <f>'実質公債費比率（分子）の構造'!M$49</f>
        <v>7</v>
      </c>
      <c r="I45" s="136"/>
      <c r="J45" s="136"/>
      <c r="K45" s="136">
        <f>'実質公債費比率（分子）の構造'!N$49</f>
        <v>6</v>
      </c>
      <c r="L45" s="136"/>
      <c r="M45" s="136"/>
      <c r="N45" s="136">
        <f>'実質公債費比率（分子）の構造'!O$49</f>
        <v>6</v>
      </c>
      <c r="O45" s="136"/>
      <c r="P45" s="136"/>
    </row>
    <row r="46" spans="1:16" x14ac:dyDescent="0.15">
      <c r="A46" s="136" t="s">
        <v>54</v>
      </c>
      <c r="B46" s="136">
        <f>'実質公債費比率（分子）の構造'!K$48</f>
        <v>87</v>
      </c>
      <c r="C46" s="136"/>
      <c r="D46" s="136"/>
      <c r="E46" s="136">
        <f>'実質公債費比率（分子）の構造'!L$48</f>
        <v>83</v>
      </c>
      <c r="F46" s="136"/>
      <c r="G46" s="136"/>
      <c r="H46" s="136">
        <f>'実質公債費比率（分子）の構造'!M$48</f>
        <v>87</v>
      </c>
      <c r="I46" s="136"/>
      <c r="J46" s="136"/>
      <c r="K46" s="136">
        <f>'実質公債費比率（分子）の構造'!N$48</f>
        <v>89</v>
      </c>
      <c r="L46" s="136"/>
      <c r="M46" s="136"/>
      <c r="N46" s="136">
        <f>'実質公債費比率（分子）の構造'!O$48</f>
        <v>91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372</v>
      </c>
      <c r="C49" s="136"/>
      <c r="D49" s="136"/>
      <c r="E49" s="136">
        <f>'実質公債費比率（分子）の構造'!L$45</f>
        <v>379</v>
      </c>
      <c r="F49" s="136"/>
      <c r="G49" s="136"/>
      <c r="H49" s="136">
        <f>'実質公債費比率（分子）の構造'!M$45</f>
        <v>393</v>
      </c>
      <c r="I49" s="136"/>
      <c r="J49" s="136"/>
      <c r="K49" s="136">
        <f>'実質公債費比率（分子）の構造'!N$45</f>
        <v>391</v>
      </c>
      <c r="L49" s="136"/>
      <c r="M49" s="136"/>
      <c r="N49" s="136">
        <f>'実質公債費比率（分子）の構造'!O$45</f>
        <v>379</v>
      </c>
      <c r="O49" s="136"/>
      <c r="P49" s="136"/>
    </row>
    <row r="50" spans="1:16" x14ac:dyDescent="0.15">
      <c r="A50" s="136" t="s">
        <v>58</v>
      </c>
      <c r="B50" s="136" t="e">
        <f>NA()</f>
        <v>#N/A</v>
      </c>
      <c r="C50" s="136">
        <f>IF(ISNUMBER('実質公債費比率（分子）の構造'!K$53),'実質公債費比率（分子）の構造'!K$53,NA())</f>
        <v>122</v>
      </c>
      <c r="D50" s="136" t="e">
        <f>NA()</f>
        <v>#N/A</v>
      </c>
      <c r="E50" s="136" t="e">
        <f>NA()</f>
        <v>#N/A</v>
      </c>
      <c r="F50" s="136">
        <f>IF(ISNUMBER('実質公債費比率（分子）の構造'!L$53),'実質公債費比率（分子）の構造'!L$53,NA())</f>
        <v>125</v>
      </c>
      <c r="G50" s="136" t="e">
        <f>NA()</f>
        <v>#N/A</v>
      </c>
      <c r="H50" s="136" t="e">
        <f>NA()</f>
        <v>#N/A</v>
      </c>
      <c r="I50" s="136">
        <f>IF(ISNUMBER('実質公債費比率（分子）の構造'!M$53),'実質公債費比率（分子）の構造'!M$53,NA())</f>
        <v>131</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2928</v>
      </c>
      <c r="E56" s="135"/>
      <c r="F56" s="135"/>
      <c r="G56" s="135">
        <f>'将来負担比率（分子）の構造'!J$51</f>
        <v>2883</v>
      </c>
      <c r="H56" s="135"/>
      <c r="I56" s="135"/>
      <c r="J56" s="135">
        <f>'将来負担比率（分子）の構造'!K$51</f>
        <v>3001</v>
      </c>
      <c r="K56" s="135"/>
      <c r="L56" s="135"/>
      <c r="M56" s="135">
        <f>'将来負担比率（分子）の構造'!L$51</f>
        <v>3146</v>
      </c>
      <c r="N56" s="135"/>
      <c r="O56" s="135"/>
      <c r="P56" s="135">
        <f>'将来負担比率（分子）の構造'!M$51</f>
        <v>3099</v>
      </c>
    </row>
    <row r="57" spans="1:16" x14ac:dyDescent="0.15">
      <c r="A57" s="135" t="s">
        <v>34</v>
      </c>
      <c r="B57" s="135"/>
      <c r="C57" s="135"/>
      <c r="D57" s="135">
        <f>'将来負担比率（分子）の構造'!I$50</f>
        <v>903</v>
      </c>
      <c r="E57" s="135"/>
      <c r="F57" s="135"/>
      <c r="G57" s="135">
        <f>'将来負担比率（分子）の構造'!J$50</f>
        <v>917</v>
      </c>
      <c r="H57" s="135"/>
      <c r="I57" s="135"/>
      <c r="J57" s="135">
        <f>'将来負担比率（分子）の構造'!K$50</f>
        <v>908</v>
      </c>
      <c r="K57" s="135"/>
      <c r="L57" s="135"/>
      <c r="M57" s="135">
        <f>'将来負担比率（分子）の構造'!L$50</f>
        <v>930</v>
      </c>
      <c r="N57" s="135"/>
      <c r="O57" s="135"/>
      <c r="P57" s="135">
        <f>'将来負担比率（分子）の構造'!M$50</f>
        <v>906</v>
      </c>
    </row>
    <row r="58" spans="1:16" x14ac:dyDescent="0.15">
      <c r="A58" s="135" t="s">
        <v>33</v>
      </c>
      <c r="B58" s="135"/>
      <c r="C58" s="135"/>
      <c r="D58" s="135">
        <f>'将来負担比率（分子）の構造'!I$49</f>
        <v>3491</v>
      </c>
      <c r="E58" s="135"/>
      <c r="F58" s="135"/>
      <c r="G58" s="135">
        <f>'将来負担比率（分子）の構造'!J$49</f>
        <v>3563</v>
      </c>
      <c r="H58" s="135"/>
      <c r="I58" s="135"/>
      <c r="J58" s="135">
        <f>'将来負担比率（分子）の構造'!K$49</f>
        <v>3459</v>
      </c>
      <c r="K58" s="135"/>
      <c r="L58" s="135"/>
      <c r="M58" s="135">
        <f>'将来負担比率（分子）の構造'!L$49</f>
        <v>3711</v>
      </c>
      <c r="N58" s="135"/>
      <c r="O58" s="135"/>
      <c r="P58" s="135">
        <f>'将来負担比率（分子）の構造'!M$49</f>
        <v>3764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20</v>
      </c>
      <c r="C61" s="135"/>
      <c r="D61" s="135"/>
      <c r="E61" s="135">
        <f>'将来負担比率（分子）の構造'!J$46</f>
        <v>15</v>
      </c>
      <c r="F61" s="135"/>
      <c r="G61" s="135"/>
      <c r="H61" s="135">
        <f>'将来負担比率（分子）の構造'!K$46</f>
        <v>10</v>
      </c>
      <c r="I61" s="135"/>
      <c r="J61" s="135"/>
      <c r="K61" s="135">
        <f>'将来負担比率（分子）の構造'!L$46</f>
        <v>6</v>
      </c>
      <c r="L61" s="135"/>
      <c r="M61" s="135"/>
      <c r="N61" s="135">
        <f>'将来負担比率（分子）の構造'!M$46</f>
        <v>1</v>
      </c>
      <c r="O61" s="135"/>
      <c r="P61" s="135"/>
    </row>
    <row r="62" spans="1:16" x14ac:dyDescent="0.15">
      <c r="A62" s="135" t="s">
        <v>28</v>
      </c>
      <c r="B62" s="135">
        <f>'将来負担比率（分子）の構造'!I$45</f>
        <v>701</v>
      </c>
      <c r="C62" s="135"/>
      <c r="D62" s="135"/>
      <c r="E62" s="135">
        <f>'将来負担比率（分子）の構造'!J$45</f>
        <v>685</v>
      </c>
      <c r="F62" s="135"/>
      <c r="G62" s="135"/>
      <c r="H62" s="135">
        <f>'将来負担比率（分子）の構造'!K$45</f>
        <v>656</v>
      </c>
      <c r="I62" s="135"/>
      <c r="J62" s="135"/>
      <c r="K62" s="135">
        <f>'将来負担比率（分子）の構造'!L$45</f>
        <v>639</v>
      </c>
      <c r="L62" s="135"/>
      <c r="M62" s="135"/>
      <c r="N62" s="135">
        <f>'将来負担比率（分子）の構造'!M$45</f>
        <v>538</v>
      </c>
      <c r="O62" s="135"/>
      <c r="P62" s="135"/>
    </row>
    <row r="63" spans="1:16" x14ac:dyDescent="0.15">
      <c r="A63" s="135" t="s">
        <v>27</v>
      </c>
      <c r="B63" s="135">
        <f>'将来負担比率（分子）の構造'!I$44</f>
        <v>47</v>
      </c>
      <c r="C63" s="135"/>
      <c r="D63" s="135"/>
      <c r="E63" s="135">
        <f>'将来負担比率（分子）の構造'!J$44</f>
        <v>41</v>
      </c>
      <c r="F63" s="135"/>
      <c r="G63" s="135"/>
      <c r="H63" s="135">
        <f>'将来負担比率（分子）の構造'!K$44</f>
        <v>35</v>
      </c>
      <c r="I63" s="135"/>
      <c r="J63" s="135"/>
      <c r="K63" s="135">
        <f>'将来負担比率（分子）の構造'!L$44</f>
        <v>30</v>
      </c>
      <c r="L63" s="135"/>
      <c r="M63" s="135"/>
      <c r="N63" s="135">
        <f>'将来負担比率（分子）の構造'!M$44</f>
        <v>24</v>
      </c>
      <c r="O63" s="135"/>
      <c r="P63" s="135"/>
    </row>
    <row r="64" spans="1:16" x14ac:dyDescent="0.15">
      <c r="A64" s="135" t="s">
        <v>26</v>
      </c>
      <c r="B64" s="135">
        <f>'将来負担比率（分子）の構造'!I$43</f>
        <v>1034</v>
      </c>
      <c r="C64" s="135"/>
      <c r="D64" s="135"/>
      <c r="E64" s="135">
        <f>'将来負担比率（分子）の構造'!J$43</f>
        <v>928</v>
      </c>
      <c r="F64" s="135"/>
      <c r="G64" s="135"/>
      <c r="H64" s="135">
        <f>'将来負担比率（分子）の構造'!K$43</f>
        <v>876</v>
      </c>
      <c r="I64" s="135"/>
      <c r="J64" s="135"/>
      <c r="K64" s="135">
        <f>'将来負担比率（分子）の構造'!L$43</f>
        <v>832</v>
      </c>
      <c r="L64" s="135"/>
      <c r="M64" s="135"/>
      <c r="N64" s="135">
        <f>'将来負担比率（分子）の構造'!M$43</f>
        <v>786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3850</v>
      </c>
      <c r="C66" s="135"/>
      <c r="D66" s="135"/>
      <c r="E66" s="135">
        <f>'将来負担比率（分子）の構造'!J$41</f>
        <v>3899</v>
      </c>
      <c r="F66" s="135"/>
      <c r="G66" s="135"/>
      <c r="H66" s="135">
        <f>'将来負担比率（分子）の構造'!K$41</f>
        <v>3925</v>
      </c>
      <c r="I66" s="135"/>
      <c r="J66" s="135"/>
      <c r="K66" s="135">
        <f>'将来負担比率（分子）の構造'!L$41</f>
        <v>4107</v>
      </c>
      <c r="L66" s="135"/>
      <c r="M66" s="135"/>
      <c r="N66" s="135">
        <f>'将来負担比率（分子）の構造'!M$41</f>
        <v>4148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584298</v>
      </c>
      <c r="S5" s="613"/>
      <c r="T5" s="613"/>
      <c r="U5" s="613"/>
      <c r="V5" s="613"/>
      <c r="W5" s="613"/>
      <c r="X5" s="613"/>
      <c r="Y5" s="614"/>
      <c r="Z5" s="615">
        <v>13.6</v>
      </c>
      <c r="AA5" s="615"/>
      <c r="AB5" s="615"/>
      <c r="AC5" s="615"/>
      <c r="AD5" s="616">
        <v>584298</v>
      </c>
      <c r="AE5" s="616"/>
      <c r="AF5" s="616"/>
      <c r="AG5" s="616"/>
      <c r="AH5" s="616"/>
      <c r="AI5" s="616"/>
      <c r="AJ5" s="616"/>
      <c r="AK5" s="616"/>
      <c r="AL5" s="617">
        <v>22.8</v>
      </c>
      <c r="AM5" s="618"/>
      <c r="AN5" s="618"/>
      <c r="AO5" s="619"/>
      <c r="AP5" s="609" t="s">
        <v>209</v>
      </c>
      <c r="AQ5" s="610"/>
      <c r="AR5" s="610"/>
      <c r="AS5" s="610"/>
      <c r="AT5" s="610"/>
      <c r="AU5" s="610"/>
      <c r="AV5" s="610"/>
      <c r="AW5" s="610"/>
      <c r="AX5" s="610"/>
      <c r="AY5" s="610"/>
      <c r="AZ5" s="610"/>
      <c r="BA5" s="610"/>
      <c r="BB5" s="610"/>
      <c r="BC5" s="610"/>
      <c r="BD5" s="610"/>
      <c r="BE5" s="610"/>
      <c r="BF5" s="611"/>
      <c r="BG5" s="623">
        <v>584298</v>
      </c>
      <c r="BH5" s="624"/>
      <c r="BI5" s="624"/>
      <c r="BJ5" s="624"/>
      <c r="BK5" s="624"/>
      <c r="BL5" s="624"/>
      <c r="BM5" s="624"/>
      <c r="BN5" s="625"/>
      <c r="BO5" s="626">
        <v>100</v>
      </c>
      <c r="BP5" s="626"/>
      <c r="BQ5" s="626"/>
      <c r="BR5" s="626"/>
      <c r="BS5" s="627">
        <v>10187</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95451</v>
      </c>
      <c r="S6" s="624"/>
      <c r="T6" s="624"/>
      <c r="U6" s="624"/>
      <c r="V6" s="624"/>
      <c r="W6" s="624"/>
      <c r="X6" s="624"/>
      <c r="Y6" s="625"/>
      <c r="Z6" s="626">
        <v>2.2000000000000002</v>
      </c>
      <c r="AA6" s="626"/>
      <c r="AB6" s="626"/>
      <c r="AC6" s="626"/>
      <c r="AD6" s="627">
        <v>95451</v>
      </c>
      <c r="AE6" s="627"/>
      <c r="AF6" s="627"/>
      <c r="AG6" s="627"/>
      <c r="AH6" s="627"/>
      <c r="AI6" s="627"/>
      <c r="AJ6" s="627"/>
      <c r="AK6" s="627"/>
      <c r="AL6" s="628">
        <v>3.7</v>
      </c>
      <c r="AM6" s="629"/>
      <c r="AN6" s="629"/>
      <c r="AO6" s="630"/>
      <c r="AP6" s="620" t="s">
        <v>214</v>
      </c>
      <c r="AQ6" s="621"/>
      <c r="AR6" s="621"/>
      <c r="AS6" s="621"/>
      <c r="AT6" s="621"/>
      <c r="AU6" s="621"/>
      <c r="AV6" s="621"/>
      <c r="AW6" s="621"/>
      <c r="AX6" s="621"/>
      <c r="AY6" s="621"/>
      <c r="AZ6" s="621"/>
      <c r="BA6" s="621"/>
      <c r="BB6" s="621"/>
      <c r="BC6" s="621"/>
      <c r="BD6" s="621"/>
      <c r="BE6" s="621"/>
      <c r="BF6" s="622"/>
      <c r="BG6" s="623">
        <v>584298</v>
      </c>
      <c r="BH6" s="624"/>
      <c r="BI6" s="624"/>
      <c r="BJ6" s="624"/>
      <c r="BK6" s="624"/>
      <c r="BL6" s="624"/>
      <c r="BM6" s="624"/>
      <c r="BN6" s="625"/>
      <c r="BO6" s="626">
        <v>100</v>
      </c>
      <c r="BP6" s="626"/>
      <c r="BQ6" s="626"/>
      <c r="BR6" s="626"/>
      <c r="BS6" s="627">
        <v>10187</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46011</v>
      </c>
      <c r="CS6" s="624"/>
      <c r="CT6" s="624"/>
      <c r="CU6" s="624"/>
      <c r="CV6" s="624"/>
      <c r="CW6" s="624"/>
      <c r="CX6" s="624"/>
      <c r="CY6" s="625"/>
      <c r="CZ6" s="626">
        <v>1.1000000000000001</v>
      </c>
      <c r="DA6" s="626"/>
      <c r="DB6" s="626"/>
      <c r="DC6" s="626"/>
      <c r="DD6" s="632" t="s">
        <v>216</v>
      </c>
      <c r="DE6" s="624"/>
      <c r="DF6" s="624"/>
      <c r="DG6" s="624"/>
      <c r="DH6" s="624"/>
      <c r="DI6" s="624"/>
      <c r="DJ6" s="624"/>
      <c r="DK6" s="624"/>
      <c r="DL6" s="624"/>
      <c r="DM6" s="624"/>
      <c r="DN6" s="624"/>
      <c r="DO6" s="624"/>
      <c r="DP6" s="625"/>
      <c r="DQ6" s="632">
        <v>46011</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858</v>
      </c>
      <c r="S7" s="624"/>
      <c r="T7" s="624"/>
      <c r="U7" s="624"/>
      <c r="V7" s="624"/>
      <c r="W7" s="624"/>
      <c r="X7" s="624"/>
      <c r="Y7" s="625"/>
      <c r="Z7" s="626">
        <v>0</v>
      </c>
      <c r="AA7" s="626"/>
      <c r="AB7" s="626"/>
      <c r="AC7" s="626"/>
      <c r="AD7" s="627">
        <v>858</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265350</v>
      </c>
      <c r="BH7" s="624"/>
      <c r="BI7" s="624"/>
      <c r="BJ7" s="624"/>
      <c r="BK7" s="624"/>
      <c r="BL7" s="624"/>
      <c r="BM7" s="624"/>
      <c r="BN7" s="625"/>
      <c r="BO7" s="626">
        <v>45.4</v>
      </c>
      <c r="BP7" s="626"/>
      <c r="BQ7" s="626"/>
      <c r="BR7" s="626"/>
      <c r="BS7" s="627">
        <v>10187</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652600</v>
      </c>
      <c r="CS7" s="624"/>
      <c r="CT7" s="624"/>
      <c r="CU7" s="624"/>
      <c r="CV7" s="624"/>
      <c r="CW7" s="624"/>
      <c r="CX7" s="624"/>
      <c r="CY7" s="625"/>
      <c r="CZ7" s="626">
        <v>16</v>
      </c>
      <c r="DA7" s="626"/>
      <c r="DB7" s="626"/>
      <c r="DC7" s="626"/>
      <c r="DD7" s="632">
        <v>74393</v>
      </c>
      <c r="DE7" s="624"/>
      <c r="DF7" s="624"/>
      <c r="DG7" s="624"/>
      <c r="DH7" s="624"/>
      <c r="DI7" s="624"/>
      <c r="DJ7" s="624"/>
      <c r="DK7" s="624"/>
      <c r="DL7" s="624"/>
      <c r="DM7" s="624"/>
      <c r="DN7" s="624"/>
      <c r="DO7" s="624"/>
      <c r="DP7" s="625"/>
      <c r="DQ7" s="632">
        <v>564168</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1646</v>
      </c>
      <c r="S8" s="624"/>
      <c r="T8" s="624"/>
      <c r="U8" s="624"/>
      <c r="V8" s="624"/>
      <c r="W8" s="624"/>
      <c r="X8" s="624"/>
      <c r="Y8" s="625"/>
      <c r="Z8" s="626">
        <v>0</v>
      </c>
      <c r="AA8" s="626"/>
      <c r="AB8" s="626"/>
      <c r="AC8" s="626"/>
      <c r="AD8" s="627">
        <v>1646</v>
      </c>
      <c r="AE8" s="627"/>
      <c r="AF8" s="627"/>
      <c r="AG8" s="627"/>
      <c r="AH8" s="627"/>
      <c r="AI8" s="627"/>
      <c r="AJ8" s="627"/>
      <c r="AK8" s="627"/>
      <c r="AL8" s="628">
        <v>0.1</v>
      </c>
      <c r="AM8" s="629"/>
      <c r="AN8" s="629"/>
      <c r="AO8" s="630"/>
      <c r="AP8" s="620" t="s">
        <v>221</v>
      </c>
      <c r="AQ8" s="621"/>
      <c r="AR8" s="621"/>
      <c r="AS8" s="621"/>
      <c r="AT8" s="621"/>
      <c r="AU8" s="621"/>
      <c r="AV8" s="621"/>
      <c r="AW8" s="621"/>
      <c r="AX8" s="621"/>
      <c r="AY8" s="621"/>
      <c r="AZ8" s="621"/>
      <c r="BA8" s="621"/>
      <c r="BB8" s="621"/>
      <c r="BC8" s="621"/>
      <c r="BD8" s="621"/>
      <c r="BE8" s="621"/>
      <c r="BF8" s="622"/>
      <c r="BG8" s="623">
        <v>7026</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683012</v>
      </c>
      <c r="CS8" s="624"/>
      <c r="CT8" s="624"/>
      <c r="CU8" s="624"/>
      <c r="CV8" s="624"/>
      <c r="CW8" s="624"/>
      <c r="CX8" s="624"/>
      <c r="CY8" s="625"/>
      <c r="CZ8" s="626">
        <v>16.7</v>
      </c>
      <c r="DA8" s="626"/>
      <c r="DB8" s="626"/>
      <c r="DC8" s="626"/>
      <c r="DD8" s="632">
        <v>3078</v>
      </c>
      <c r="DE8" s="624"/>
      <c r="DF8" s="624"/>
      <c r="DG8" s="624"/>
      <c r="DH8" s="624"/>
      <c r="DI8" s="624"/>
      <c r="DJ8" s="624"/>
      <c r="DK8" s="624"/>
      <c r="DL8" s="624"/>
      <c r="DM8" s="624"/>
      <c r="DN8" s="624"/>
      <c r="DO8" s="624"/>
      <c r="DP8" s="625"/>
      <c r="DQ8" s="632">
        <v>463191</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1347</v>
      </c>
      <c r="S9" s="624"/>
      <c r="T9" s="624"/>
      <c r="U9" s="624"/>
      <c r="V9" s="624"/>
      <c r="W9" s="624"/>
      <c r="X9" s="624"/>
      <c r="Y9" s="625"/>
      <c r="Z9" s="626">
        <v>0</v>
      </c>
      <c r="AA9" s="626"/>
      <c r="AB9" s="626"/>
      <c r="AC9" s="626"/>
      <c r="AD9" s="627">
        <v>1347</v>
      </c>
      <c r="AE9" s="627"/>
      <c r="AF9" s="627"/>
      <c r="AG9" s="627"/>
      <c r="AH9" s="627"/>
      <c r="AI9" s="627"/>
      <c r="AJ9" s="627"/>
      <c r="AK9" s="627"/>
      <c r="AL9" s="628">
        <v>0.1</v>
      </c>
      <c r="AM9" s="629"/>
      <c r="AN9" s="629"/>
      <c r="AO9" s="630"/>
      <c r="AP9" s="620" t="s">
        <v>224</v>
      </c>
      <c r="AQ9" s="621"/>
      <c r="AR9" s="621"/>
      <c r="AS9" s="621"/>
      <c r="AT9" s="621"/>
      <c r="AU9" s="621"/>
      <c r="AV9" s="621"/>
      <c r="AW9" s="621"/>
      <c r="AX9" s="621"/>
      <c r="AY9" s="621"/>
      <c r="AZ9" s="621"/>
      <c r="BA9" s="621"/>
      <c r="BB9" s="621"/>
      <c r="BC9" s="621"/>
      <c r="BD9" s="621"/>
      <c r="BE9" s="621"/>
      <c r="BF9" s="622"/>
      <c r="BG9" s="623">
        <v>204403</v>
      </c>
      <c r="BH9" s="624"/>
      <c r="BI9" s="624"/>
      <c r="BJ9" s="624"/>
      <c r="BK9" s="624"/>
      <c r="BL9" s="624"/>
      <c r="BM9" s="624"/>
      <c r="BN9" s="625"/>
      <c r="BO9" s="626">
        <v>35</v>
      </c>
      <c r="BP9" s="626"/>
      <c r="BQ9" s="626"/>
      <c r="BR9" s="626"/>
      <c r="BS9" s="632" t="s">
        <v>110</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208313</v>
      </c>
      <c r="CS9" s="624"/>
      <c r="CT9" s="624"/>
      <c r="CU9" s="624"/>
      <c r="CV9" s="624"/>
      <c r="CW9" s="624"/>
      <c r="CX9" s="624"/>
      <c r="CY9" s="625"/>
      <c r="CZ9" s="626">
        <v>5.0999999999999996</v>
      </c>
      <c r="DA9" s="626"/>
      <c r="DB9" s="626"/>
      <c r="DC9" s="626"/>
      <c r="DD9" s="632">
        <v>6404</v>
      </c>
      <c r="DE9" s="624"/>
      <c r="DF9" s="624"/>
      <c r="DG9" s="624"/>
      <c r="DH9" s="624"/>
      <c r="DI9" s="624"/>
      <c r="DJ9" s="624"/>
      <c r="DK9" s="624"/>
      <c r="DL9" s="624"/>
      <c r="DM9" s="624"/>
      <c r="DN9" s="624"/>
      <c r="DO9" s="624"/>
      <c r="DP9" s="625"/>
      <c r="DQ9" s="632">
        <v>192359</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91024</v>
      </c>
      <c r="S10" s="624"/>
      <c r="T10" s="624"/>
      <c r="U10" s="624"/>
      <c r="V10" s="624"/>
      <c r="W10" s="624"/>
      <c r="X10" s="624"/>
      <c r="Y10" s="625"/>
      <c r="Z10" s="626">
        <v>2.1</v>
      </c>
      <c r="AA10" s="626"/>
      <c r="AB10" s="626"/>
      <c r="AC10" s="626"/>
      <c r="AD10" s="627">
        <v>91024</v>
      </c>
      <c r="AE10" s="627"/>
      <c r="AF10" s="627"/>
      <c r="AG10" s="627"/>
      <c r="AH10" s="627"/>
      <c r="AI10" s="627"/>
      <c r="AJ10" s="627"/>
      <c r="AK10" s="627"/>
      <c r="AL10" s="628">
        <v>3.6</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16042</v>
      </c>
      <c r="BH10" s="624"/>
      <c r="BI10" s="624"/>
      <c r="BJ10" s="624"/>
      <c r="BK10" s="624"/>
      <c r="BL10" s="624"/>
      <c r="BM10" s="624"/>
      <c r="BN10" s="625"/>
      <c r="BO10" s="626">
        <v>2.7</v>
      </c>
      <c r="BP10" s="626"/>
      <c r="BQ10" s="626"/>
      <c r="BR10" s="626"/>
      <c r="BS10" s="632">
        <v>2674</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6615</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4615</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37879</v>
      </c>
      <c r="BH11" s="624"/>
      <c r="BI11" s="624"/>
      <c r="BJ11" s="624"/>
      <c r="BK11" s="624"/>
      <c r="BL11" s="624"/>
      <c r="BM11" s="624"/>
      <c r="BN11" s="625"/>
      <c r="BO11" s="626">
        <v>6.5</v>
      </c>
      <c r="BP11" s="626"/>
      <c r="BQ11" s="626"/>
      <c r="BR11" s="626"/>
      <c r="BS11" s="632">
        <v>7513</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674488</v>
      </c>
      <c r="CS11" s="624"/>
      <c r="CT11" s="624"/>
      <c r="CU11" s="624"/>
      <c r="CV11" s="624"/>
      <c r="CW11" s="624"/>
      <c r="CX11" s="624"/>
      <c r="CY11" s="625"/>
      <c r="CZ11" s="626">
        <v>16.5</v>
      </c>
      <c r="DA11" s="626"/>
      <c r="DB11" s="626"/>
      <c r="DC11" s="626"/>
      <c r="DD11" s="632">
        <v>250752</v>
      </c>
      <c r="DE11" s="624"/>
      <c r="DF11" s="624"/>
      <c r="DG11" s="624"/>
      <c r="DH11" s="624"/>
      <c r="DI11" s="624"/>
      <c r="DJ11" s="624"/>
      <c r="DK11" s="624"/>
      <c r="DL11" s="624"/>
      <c r="DM11" s="624"/>
      <c r="DN11" s="624"/>
      <c r="DO11" s="624"/>
      <c r="DP11" s="625"/>
      <c r="DQ11" s="632">
        <v>309980</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280765</v>
      </c>
      <c r="BH12" s="624"/>
      <c r="BI12" s="624"/>
      <c r="BJ12" s="624"/>
      <c r="BK12" s="624"/>
      <c r="BL12" s="624"/>
      <c r="BM12" s="624"/>
      <c r="BN12" s="625"/>
      <c r="BO12" s="626">
        <v>48.1</v>
      </c>
      <c r="BP12" s="626"/>
      <c r="BQ12" s="626"/>
      <c r="BR12" s="626"/>
      <c r="BS12" s="632" t="s">
        <v>110</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143602</v>
      </c>
      <c r="CS12" s="624"/>
      <c r="CT12" s="624"/>
      <c r="CU12" s="624"/>
      <c r="CV12" s="624"/>
      <c r="CW12" s="624"/>
      <c r="CX12" s="624"/>
      <c r="CY12" s="625"/>
      <c r="CZ12" s="626">
        <v>3.5</v>
      </c>
      <c r="DA12" s="626"/>
      <c r="DB12" s="626"/>
      <c r="DC12" s="626"/>
      <c r="DD12" s="632">
        <v>3208</v>
      </c>
      <c r="DE12" s="624"/>
      <c r="DF12" s="624"/>
      <c r="DG12" s="624"/>
      <c r="DH12" s="624"/>
      <c r="DI12" s="624"/>
      <c r="DJ12" s="624"/>
      <c r="DK12" s="624"/>
      <c r="DL12" s="624"/>
      <c r="DM12" s="624"/>
      <c r="DN12" s="624"/>
      <c r="DO12" s="624"/>
      <c r="DP12" s="625"/>
      <c r="DQ12" s="632">
        <v>73120</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14353</v>
      </c>
      <c r="S13" s="624"/>
      <c r="T13" s="624"/>
      <c r="U13" s="624"/>
      <c r="V13" s="624"/>
      <c r="W13" s="624"/>
      <c r="X13" s="624"/>
      <c r="Y13" s="625"/>
      <c r="Z13" s="626">
        <v>0.3</v>
      </c>
      <c r="AA13" s="626"/>
      <c r="AB13" s="626"/>
      <c r="AC13" s="626"/>
      <c r="AD13" s="627">
        <v>14353</v>
      </c>
      <c r="AE13" s="627"/>
      <c r="AF13" s="627"/>
      <c r="AG13" s="627"/>
      <c r="AH13" s="627"/>
      <c r="AI13" s="627"/>
      <c r="AJ13" s="627"/>
      <c r="AK13" s="627"/>
      <c r="AL13" s="628">
        <v>0.6</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270253</v>
      </c>
      <c r="BH13" s="624"/>
      <c r="BI13" s="624"/>
      <c r="BJ13" s="624"/>
      <c r="BK13" s="624"/>
      <c r="BL13" s="624"/>
      <c r="BM13" s="624"/>
      <c r="BN13" s="625"/>
      <c r="BO13" s="626">
        <v>46.3</v>
      </c>
      <c r="BP13" s="626"/>
      <c r="BQ13" s="626"/>
      <c r="BR13" s="626"/>
      <c r="BS13" s="632" t="s">
        <v>110</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497932</v>
      </c>
      <c r="CS13" s="624"/>
      <c r="CT13" s="624"/>
      <c r="CU13" s="624"/>
      <c r="CV13" s="624"/>
      <c r="CW13" s="624"/>
      <c r="CX13" s="624"/>
      <c r="CY13" s="625"/>
      <c r="CZ13" s="626">
        <v>12.2</v>
      </c>
      <c r="DA13" s="626"/>
      <c r="DB13" s="626"/>
      <c r="DC13" s="626"/>
      <c r="DD13" s="632">
        <v>226930</v>
      </c>
      <c r="DE13" s="624"/>
      <c r="DF13" s="624"/>
      <c r="DG13" s="624"/>
      <c r="DH13" s="624"/>
      <c r="DI13" s="624"/>
      <c r="DJ13" s="624"/>
      <c r="DK13" s="624"/>
      <c r="DL13" s="624"/>
      <c r="DM13" s="624"/>
      <c r="DN13" s="624"/>
      <c r="DO13" s="624"/>
      <c r="DP13" s="625"/>
      <c r="DQ13" s="632">
        <v>365852</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8967</v>
      </c>
      <c r="BH14" s="624"/>
      <c r="BI14" s="624"/>
      <c r="BJ14" s="624"/>
      <c r="BK14" s="624"/>
      <c r="BL14" s="624"/>
      <c r="BM14" s="624"/>
      <c r="BN14" s="625"/>
      <c r="BO14" s="626">
        <v>1.5</v>
      </c>
      <c r="BP14" s="626"/>
      <c r="BQ14" s="626"/>
      <c r="BR14" s="626"/>
      <c r="BS14" s="632" t="s">
        <v>110</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249362</v>
      </c>
      <c r="CS14" s="624"/>
      <c r="CT14" s="624"/>
      <c r="CU14" s="624"/>
      <c r="CV14" s="624"/>
      <c r="CW14" s="624"/>
      <c r="CX14" s="624"/>
      <c r="CY14" s="625"/>
      <c r="CZ14" s="626">
        <v>6.1</v>
      </c>
      <c r="DA14" s="626"/>
      <c r="DB14" s="626"/>
      <c r="DC14" s="626"/>
      <c r="DD14" s="632" t="s">
        <v>110</v>
      </c>
      <c r="DE14" s="624"/>
      <c r="DF14" s="624"/>
      <c r="DG14" s="624"/>
      <c r="DH14" s="624"/>
      <c r="DI14" s="624"/>
      <c r="DJ14" s="624"/>
      <c r="DK14" s="624"/>
      <c r="DL14" s="624"/>
      <c r="DM14" s="624"/>
      <c r="DN14" s="624"/>
      <c r="DO14" s="624"/>
      <c r="DP14" s="625"/>
      <c r="DQ14" s="632">
        <v>151162</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1604</v>
      </c>
      <c r="S15" s="624"/>
      <c r="T15" s="624"/>
      <c r="U15" s="624"/>
      <c r="V15" s="624"/>
      <c r="W15" s="624"/>
      <c r="X15" s="624"/>
      <c r="Y15" s="625"/>
      <c r="Z15" s="626">
        <v>0</v>
      </c>
      <c r="AA15" s="626"/>
      <c r="AB15" s="626"/>
      <c r="AC15" s="626"/>
      <c r="AD15" s="627">
        <v>1604</v>
      </c>
      <c r="AE15" s="627"/>
      <c r="AF15" s="627"/>
      <c r="AG15" s="627"/>
      <c r="AH15" s="627"/>
      <c r="AI15" s="627"/>
      <c r="AJ15" s="627"/>
      <c r="AK15" s="627"/>
      <c r="AL15" s="628">
        <v>0.1</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29216</v>
      </c>
      <c r="BH15" s="624"/>
      <c r="BI15" s="624"/>
      <c r="BJ15" s="624"/>
      <c r="BK15" s="624"/>
      <c r="BL15" s="624"/>
      <c r="BM15" s="624"/>
      <c r="BN15" s="625"/>
      <c r="BO15" s="626">
        <v>5</v>
      </c>
      <c r="BP15" s="626"/>
      <c r="BQ15" s="626"/>
      <c r="BR15" s="626"/>
      <c r="BS15" s="632" t="s">
        <v>110</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546585</v>
      </c>
      <c r="CS15" s="624"/>
      <c r="CT15" s="624"/>
      <c r="CU15" s="624"/>
      <c r="CV15" s="624"/>
      <c r="CW15" s="624"/>
      <c r="CX15" s="624"/>
      <c r="CY15" s="625"/>
      <c r="CZ15" s="626">
        <v>13.4</v>
      </c>
      <c r="DA15" s="626"/>
      <c r="DB15" s="626"/>
      <c r="DC15" s="626"/>
      <c r="DD15" s="632">
        <v>147744</v>
      </c>
      <c r="DE15" s="624"/>
      <c r="DF15" s="624"/>
      <c r="DG15" s="624"/>
      <c r="DH15" s="624"/>
      <c r="DI15" s="624"/>
      <c r="DJ15" s="624"/>
      <c r="DK15" s="624"/>
      <c r="DL15" s="624"/>
      <c r="DM15" s="624"/>
      <c r="DN15" s="624"/>
      <c r="DO15" s="624"/>
      <c r="DP15" s="625"/>
      <c r="DQ15" s="632">
        <v>435734</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1893854</v>
      </c>
      <c r="S16" s="624"/>
      <c r="T16" s="624"/>
      <c r="U16" s="624"/>
      <c r="V16" s="624"/>
      <c r="W16" s="624"/>
      <c r="X16" s="624"/>
      <c r="Y16" s="625"/>
      <c r="Z16" s="626">
        <v>44</v>
      </c>
      <c r="AA16" s="626"/>
      <c r="AB16" s="626"/>
      <c r="AC16" s="626"/>
      <c r="AD16" s="627">
        <v>1746058</v>
      </c>
      <c r="AE16" s="627"/>
      <c r="AF16" s="627"/>
      <c r="AG16" s="627"/>
      <c r="AH16" s="627"/>
      <c r="AI16" s="627"/>
      <c r="AJ16" s="627"/>
      <c r="AK16" s="627"/>
      <c r="AL16" s="628">
        <v>68.3</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1746058</v>
      </c>
      <c r="S17" s="624"/>
      <c r="T17" s="624"/>
      <c r="U17" s="624"/>
      <c r="V17" s="624"/>
      <c r="W17" s="624"/>
      <c r="X17" s="624"/>
      <c r="Y17" s="625"/>
      <c r="Z17" s="626">
        <v>40.5</v>
      </c>
      <c r="AA17" s="626"/>
      <c r="AB17" s="626"/>
      <c r="AC17" s="626"/>
      <c r="AD17" s="627">
        <v>1746058</v>
      </c>
      <c r="AE17" s="627"/>
      <c r="AF17" s="627"/>
      <c r="AG17" s="627"/>
      <c r="AH17" s="627"/>
      <c r="AI17" s="627"/>
      <c r="AJ17" s="627"/>
      <c r="AK17" s="627"/>
      <c r="AL17" s="628">
        <v>68.3</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379427</v>
      </c>
      <c r="CS17" s="624"/>
      <c r="CT17" s="624"/>
      <c r="CU17" s="624"/>
      <c r="CV17" s="624"/>
      <c r="CW17" s="624"/>
      <c r="CX17" s="624"/>
      <c r="CY17" s="625"/>
      <c r="CZ17" s="626">
        <v>9.3000000000000007</v>
      </c>
      <c r="DA17" s="626"/>
      <c r="DB17" s="626"/>
      <c r="DC17" s="626"/>
      <c r="DD17" s="632" t="s">
        <v>110</v>
      </c>
      <c r="DE17" s="624"/>
      <c r="DF17" s="624"/>
      <c r="DG17" s="624"/>
      <c r="DH17" s="624"/>
      <c r="DI17" s="624"/>
      <c r="DJ17" s="624"/>
      <c r="DK17" s="624"/>
      <c r="DL17" s="624"/>
      <c r="DM17" s="624"/>
      <c r="DN17" s="624"/>
      <c r="DO17" s="624"/>
      <c r="DP17" s="625"/>
      <c r="DQ17" s="632">
        <v>294606</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147791</v>
      </c>
      <c r="S18" s="624"/>
      <c r="T18" s="624"/>
      <c r="U18" s="624"/>
      <c r="V18" s="624"/>
      <c r="W18" s="624"/>
      <c r="X18" s="624"/>
      <c r="Y18" s="625"/>
      <c r="Z18" s="626">
        <v>3.4</v>
      </c>
      <c r="AA18" s="626"/>
      <c r="AB18" s="626"/>
      <c r="AC18" s="626"/>
      <c r="AD18" s="627" t="s">
        <v>110</v>
      </c>
      <c r="AE18" s="627"/>
      <c r="AF18" s="627"/>
      <c r="AG18" s="627"/>
      <c r="AH18" s="627"/>
      <c r="AI18" s="627"/>
      <c r="AJ18" s="627"/>
      <c r="AK18" s="627"/>
      <c r="AL18" s="628" t="s">
        <v>110</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2684435</v>
      </c>
      <c r="S20" s="624"/>
      <c r="T20" s="624"/>
      <c r="U20" s="624"/>
      <c r="V20" s="624"/>
      <c r="W20" s="624"/>
      <c r="X20" s="624"/>
      <c r="Y20" s="625"/>
      <c r="Z20" s="626">
        <v>62.3</v>
      </c>
      <c r="AA20" s="626"/>
      <c r="AB20" s="626"/>
      <c r="AC20" s="626"/>
      <c r="AD20" s="627">
        <v>2536639</v>
      </c>
      <c r="AE20" s="627"/>
      <c r="AF20" s="627"/>
      <c r="AG20" s="627"/>
      <c r="AH20" s="627"/>
      <c r="AI20" s="627"/>
      <c r="AJ20" s="627"/>
      <c r="AK20" s="627"/>
      <c r="AL20" s="628">
        <v>99.2</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4087947</v>
      </c>
      <c r="CS20" s="624"/>
      <c r="CT20" s="624"/>
      <c r="CU20" s="624"/>
      <c r="CV20" s="624"/>
      <c r="CW20" s="624"/>
      <c r="CX20" s="624"/>
      <c r="CY20" s="625"/>
      <c r="CZ20" s="626">
        <v>100</v>
      </c>
      <c r="DA20" s="626"/>
      <c r="DB20" s="626"/>
      <c r="DC20" s="626"/>
      <c r="DD20" s="632">
        <v>712509</v>
      </c>
      <c r="DE20" s="624"/>
      <c r="DF20" s="624"/>
      <c r="DG20" s="624"/>
      <c r="DH20" s="624"/>
      <c r="DI20" s="624"/>
      <c r="DJ20" s="624"/>
      <c r="DK20" s="624"/>
      <c r="DL20" s="624"/>
      <c r="DM20" s="624"/>
      <c r="DN20" s="624"/>
      <c r="DO20" s="624"/>
      <c r="DP20" s="625"/>
      <c r="DQ20" s="632">
        <v>2900798</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762</v>
      </c>
      <c r="S21" s="624"/>
      <c r="T21" s="624"/>
      <c r="U21" s="624"/>
      <c r="V21" s="624"/>
      <c r="W21" s="624"/>
      <c r="X21" s="624"/>
      <c r="Y21" s="625"/>
      <c r="Z21" s="626">
        <v>0</v>
      </c>
      <c r="AA21" s="626"/>
      <c r="AB21" s="626"/>
      <c r="AC21" s="626"/>
      <c r="AD21" s="627">
        <v>762</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48132</v>
      </c>
      <c r="S22" s="624"/>
      <c r="T22" s="624"/>
      <c r="U22" s="624"/>
      <c r="V22" s="624"/>
      <c r="W22" s="624"/>
      <c r="X22" s="624"/>
      <c r="Y22" s="625"/>
      <c r="Z22" s="626">
        <v>1.1000000000000001</v>
      </c>
      <c r="AA22" s="626"/>
      <c r="AB22" s="626"/>
      <c r="AC22" s="626"/>
      <c r="AD22" s="627" t="s">
        <v>110</v>
      </c>
      <c r="AE22" s="627"/>
      <c r="AF22" s="627"/>
      <c r="AG22" s="627"/>
      <c r="AH22" s="627"/>
      <c r="AI22" s="627"/>
      <c r="AJ22" s="627"/>
      <c r="AK22" s="627"/>
      <c r="AL22" s="628" t="s">
        <v>110</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273978</v>
      </c>
      <c r="S23" s="624"/>
      <c r="T23" s="624"/>
      <c r="U23" s="624"/>
      <c r="V23" s="624"/>
      <c r="W23" s="624"/>
      <c r="X23" s="624"/>
      <c r="Y23" s="625"/>
      <c r="Z23" s="626">
        <v>6.4</v>
      </c>
      <c r="AA23" s="626"/>
      <c r="AB23" s="626"/>
      <c r="AC23" s="626"/>
      <c r="AD23" s="627" t="s">
        <v>110</v>
      </c>
      <c r="AE23" s="627"/>
      <c r="AF23" s="627"/>
      <c r="AG23" s="627"/>
      <c r="AH23" s="627"/>
      <c r="AI23" s="627"/>
      <c r="AJ23" s="627"/>
      <c r="AK23" s="627"/>
      <c r="AL23" s="628" t="s">
        <v>110</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22713</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1144090</v>
      </c>
      <c r="CS24" s="613"/>
      <c r="CT24" s="613"/>
      <c r="CU24" s="613"/>
      <c r="CV24" s="613"/>
      <c r="CW24" s="613"/>
      <c r="CX24" s="613"/>
      <c r="CY24" s="614"/>
      <c r="CZ24" s="650">
        <v>28</v>
      </c>
      <c r="DA24" s="651"/>
      <c r="DB24" s="651"/>
      <c r="DC24" s="652"/>
      <c r="DD24" s="649">
        <v>868289</v>
      </c>
      <c r="DE24" s="613"/>
      <c r="DF24" s="613"/>
      <c r="DG24" s="613"/>
      <c r="DH24" s="613"/>
      <c r="DI24" s="613"/>
      <c r="DJ24" s="613"/>
      <c r="DK24" s="614"/>
      <c r="DL24" s="649">
        <v>843581</v>
      </c>
      <c r="DM24" s="613"/>
      <c r="DN24" s="613"/>
      <c r="DO24" s="613"/>
      <c r="DP24" s="613"/>
      <c r="DQ24" s="613"/>
      <c r="DR24" s="613"/>
      <c r="DS24" s="613"/>
      <c r="DT24" s="613"/>
      <c r="DU24" s="613"/>
      <c r="DV24" s="614"/>
      <c r="DW24" s="617">
        <v>31.1</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230274</v>
      </c>
      <c r="S25" s="624"/>
      <c r="T25" s="624"/>
      <c r="U25" s="624"/>
      <c r="V25" s="624"/>
      <c r="W25" s="624"/>
      <c r="X25" s="624"/>
      <c r="Y25" s="625"/>
      <c r="Z25" s="626">
        <v>5.3</v>
      </c>
      <c r="AA25" s="626"/>
      <c r="AB25" s="626"/>
      <c r="AC25" s="626"/>
      <c r="AD25" s="627" t="s">
        <v>110</v>
      </c>
      <c r="AE25" s="627"/>
      <c r="AF25" s="627"/>
      <c r="AG25" s="627"/>
      <c r="AH25" s="627"/>
      <c r="AI25" s="627"/>
      <c r="AJ25" s="627"/>
      <c r="AK25" s="627"/>
      <c r="AL25" s="628" t="s">
        <v>110</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577669</v>
      </c>
      <c r="CS25" s="655"/>
      <c r="CT25" s="655"/>
      <c r="CU25" s="655"/>
      <c r="CV25" s="655"/>
      <c r="CW25" s="655"/>
      <c r="CX25" s="655"/>
      <c r="CY25" s="656"/>
      <c r="CZ25" s="657">
        <v>14.1</v>
      </c>
      <c r="DA25" s="658"/>
      <c r="DB25" s="658"/>
      <c r="DC25" s="659"/>
      <c r="DD25" s="632">
        <v>510110</v>
      </c>
      <c r="DE25" s="655"/>
      <c r="DF25" s="655"/>
      <c r="DG25" s="655"/>
      <c r="DH25" s="655"/>
      <c r="DI25" s="655"/>
      <c r="DJ25" s="655"/>
      <c r="DK25" s="656"/>
      <c r="DL25" s="632">
        <v>499151</v>
      </c>
      <c r="DM25" s="655"/>
      <c r="DN25" s="655"/>
      <c r="DO25" s="655"/>
      <c r="DP25" s="655"/>
      <c r="DQ25" s="655"/>
      <c r="DR25" s="655"/>
      <c r="DS25" s="655"/>
      <c r="DT25" s="655"/>
      <c r="DU25" s="655"/>
      <c r="DV25" s="656"/>
      <c r="DW25" s="628">
        <v>18.399999999999999</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369581</v>
      </c>
      <c r="CS26" s="624"/>
      <c r="CT26" s="624"/>
      <c r="CU26" s="624"/>
      <c r="CV26" s="624"/>
      <c r="CW26" s="624"/>
      <c r="CX26" s="624"/>
      <c r="CY26" s="625"/>
      <c r="CZ26" s="657">
        <v>9</v>
      </c>
      <c r="DA26" s="658"/>
      <c r="DB26" s="658"/>
      <c r="DC26" s="659"/>
      <c r="DD26" s="632">
        <v>312545</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189887</v>
      </c>
      <c r="S27" s="624"/>
      <c r="T27" s="624"/>
      <c r="U27" s="624"/>
      <c r="V27" s="624"/>
      <c r="W27" s="624"/>
      <c r="X27" s="624"/>
      <c r="Y27" s="625"/>
      <c r="Z27" s="626">
        <v>4.4000000000000004</v>
      </c>
      <c r="AA27" s="626"/>
      <c r="AB27" s="626"/>
      <c r="AC27" s="626"/>
      <c r="AD27" s="627" t="s">
        <v>110</v>
      </c>
      <c r="AE27" s="627"/>
      <c r="AF27" s="627"/>
      <c r="AG27" s="627"/>
      <c r="AH27" s="627"/>
      <c r="AI27" s="627"/>
      <c r="AJ27" s="627"/>
      <c r="AK27" s="627"/>
      <c r="AL27" s="628" t="s">
        <v>110</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584298</v>
      </c>
      <c r="BH27" s="624"/>
      <c r="BI27" s="624"/>
      <c r="BJ27" s="624"/>
      <c r="BK27" s="624"/>
      <c r="BL27" s="624"/>
      <c r="BM27" s="624"/>
      <c r="BN27" s="625"/>
      <c r="BO27" s="626">
        <v>100</v>
      </c>
      <c r="BP27" s="626"/>
      <c r="BQ27" s="626"/>
      <c r="BR27" s="626"/>
      <c r="BS27" s="632">
        <v>10187</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186994</v>
      </c>
      <c r="CS27" s="655"/>
      <c r="CT27" s="655"/>
      <c r="CU27" s="655"/>
      <c r="CV27" s="655"/>
      <c r="CW27" s="655"/>
      <c r="CX27" s="655"/>
      <c r="CY27" s="656"/>
      <c r="CZ27" s="657">
        <v>4.5999999999999996</v>
      </c>
      <c r="DA27" s="658"/>
      <c r="DB27" s="658"/>
      <c r="DC27" s="659"/>
      <c r="DD27" s="632">
        <v>63573</v>
      </c>
      <c r="DE27" s="655"/>
      <c r="DF27" s="655"/>
      <c r="DG27" s="655"/>
      <c r="DH27" s="655"/>
      <c r="DI27" s="655"/>
      <c r="DJ27" s="655"/>
      <c r="DK27" s="656"/>
      <c r="DL27" s="632">
        <v>49824</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51423</v>
      </c>
      <c r="S28" s="624"/>
      <c r="T28" s="624"/>
      <c r="U28" s="624"/>
      <c r="V28" s="624"/>
      <c r="W28" s="624"/>
      <c r="X28" s="624"/>
      <c r="Y28" s="625"/>
      <c r="Z28" s="626">
        <v>1.2</v>
      </c>
      <c r="AA28" s="626"/>
      <c r="AB28" s="626"/>
      <c r="AC28" s="626"/>
      <c r="AD28" s="627">
        <v>20024</v>
      </c>
      <c r="AE28" s="627"/>
      <c r="AF28" s="627"/>
      <c r="AG28" s="627"/>
      <c r="AH28" s="627"/>
      <c r="AI28" s="627"/>
      <c r="AJ28" s="627"/>
      <c r="AK28" s="627"/>
      <c r="AL28" s="628">
        <v>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379427</v>
      </c>
      <c r="CS28" s="624"/>
      <c r="CT28" s="624"/>
      <c r="CU28" s="624"/>
      <c r="CV28" s="624"/>
      <c r="CW28" s="624"/>
      <c r="CX28" s="624"/>
      <c r="CY28" s="625"/>
      <c r="CZ28" s="657">
        <v>9.3000000000000007</v>
      </c>
      <c r="DA28" s="658"/>
      <c r="DB28" s="658"/>
      <c r="DC28" s="659"/>
      <c r="DD28" s="632">
        <v>294606</v>
      </c>
      <c r="DE28" s="624"/>
      <c r="DF28" s="624"/>
      <c r="DG28" s="624"/>
      <c r="DH28" s="624"/>
      <c r="DI28" s="624"/>
      <c r="DJ28" s="624"/>
      <c r="DK28" s="625"/>
      <c r="DL28" s="632">
        <v>294606</v>
      </c>
      <c r="DM28" s="624"/>
      <c r="DN28" s="624"/>
      <c r="DO28" s="624"/>
      <c r="DP28" s="624"/>
      <c r="DQ28" s="624"/>
      <c r="DR28" s="624"/>
      <c r="DS28" s="624"/>
      <c r="DT28" s="624"/>
      <c r="DU28" s="624"/>
      <c r="DV28" s="625"/>
      <c r="DW28" s="628">
        <v>10.9</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17184</v>
      </c>
      <c r="S29" s="624"/>
      <c r="T29" s="624"/>
      <c r="U29" s="624"/>
      <c r="V29" s="624"/>
      <c r="W29" s="624"/>
      <c r="X29" s="624"/>
      <c r="Y29" s="625"/>
      <c r="Z29" s="626">
        <v>0.4</v>
      </c>
      <c r="AA29" s="626"/>
      <c r="AB29" s="626"/>
      <c r="AC29" s="626"/>
      <c r="AD29" s="627" t="s">
        <v>110</v>
      </c>
      <c r="AE29" s="627"/>
      <c r="AF29" s="627"/>
      <c r="AG29" s="627"/>
      <c r="AH29" s="627"/>
      <c r="AI29" s="627"/>
      <c r="AJ29" s="627"/>
      <c r="AK29" s="627"/>
      <c r="AL29" s="628" t="s">
        <v>110</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379427</v>
      </c>
      <c r="CS29" s="655"/>
      <c r="CT29" s="655"/>
      <c r="CU29" s="655"/>
      <c r="CV29" s="655"/>
      <c r="CW29" s="655"/>
      <c r="CX29" s="655"/>
      <c r="CY29" s="656"/>
      <c r="CZ29" s="657">
        <v>9.3000000000000007</v>
      </c>
      <c r="DA29" s="658"/>
      <c r="DB29" s="658"/>
      <c r="DC29" s="659"/>
      <c r="DD29" s="632">
        <v>294606</v>
      </c>
      <c r="DE29" s="655"/>
      <c r="DF29" s="655"/>
      <c r="DG29" s="655"/>
      <c r="DH29" s="655"/>
      <c r="DI29" s="655"/>
      <c r="DJ29" s="655"/>
      <c r="DK29" s="656"/>
      <c r="DL29" s="632">
        <v>294606</v>
      </c>
      <c r="DM29" s="655"/>
      <c r="DN29" s="655"/>
      <c r="DO29" s="655"/>
      <c r="DP29" s="655"/>
      <c r="DQ29" s="655"/>
      <c r="DR29" s="655"/>
      <c r="DS29" s="655"/>
      <c r="DT29" s="655"/>
      <c r="DU29" s="655"/>
      <c r="DV29" s="656"/>
      <c r="DW29" s="628">
        <v>10.9</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215469</v>
      </c>
      <c r="S30" s="624"/>
      <c r="T30" s="624"/>
      <c r="U30" s="624"/>
      <c r="V30" s="624"/>
      <c r="W30" s="624"/>
      <c r="X30" s="624"/>
      <c r="Y30" s="625"/>
      <c r="Z30" s="626">
        <v>5</v>
      </c>
      <c r="AA30" s="626"/>
      <c r="AB30" s="626"/>
      <c r="AC30" s="626"/>
      <c r="AD30" s="627" t="s">
        <v>110</v>
      </c>
      <c r="AE30" s="627"/>
      <c r="AF30" s="627"/>
      <c r="AG30" s="627"/>
      <c r="AH30" s="627"/>
      <c r="AI30" s="627"/>
      <c r="AJ30" s="627"/>
      <c r="AK30" s="627"/>
      <c r="AL30" s="628" t="s">
        <v>110</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99.5</v>
      </c>
      <c r="BH30" s="682"/>
      <c r="BI30" s="682"/>
      <c r="BJ30" s="682"/>
      <c r="BK30" s="682"/>
      <c r="BL30" s="682"/>
      <c r="BM30" s="618">
        <v>99</v>
      </c>
      <c r="BN30" s="682"/>
      <c r="BO30" s="682"/>
      <c r="BP30" s="682"/>
      <c r="BQ30" s="683"/>
      <c r="BR30" s="681">
        <v>99.7</v>
      </c>
      <c r="BS30" s="682"/>
      <c r="BT30" s="682"/>
      <c r="BU30" s="682"/>
      <c r="BV30" s="682"/>
      <c r="BW30" s="682"/>
      <c r="BX30" s="618">
        <v>96.7</v>
      </c>
      <c r="BY30" s="682"/>
      <c r="BZ30" s="682"/>
      <c r="CA30" s="682"/>
      <c r="CB30" s="683"/>
      <c r="CD30" s="686"/>
      <c r="CE30" s="687"/>
      <c r="CF30" s="637" t="s">
        <v>293</v>
      </c>
      <c r="CG30" s="638"/>
      <c r="CH30" s="638"/>
      <c r="CI30" s="638"/>
      <c r="CJ30" s="638"/>
      <c r="CK30" s="638"/>
      <c r="CL30" s="638"/>
      <c r="CM30" s="638"/>
      <c r="CN30" s="638"/>
      <c r="CO30" s="638"/>
      <c r="CP30" s="638"/>
      <c r="CQ30" s="639"/>
      <c r="CR30" s="623">
        <v>326650</v>
      </c>
      <c r="CS30" s="624"/>
      <c r="CT30" s="624"/>
      <c r="CU30" s="624"/>
      <c r="CV30" s="624"/>
      <c r="CW30" s="624"/>
      <c r="CX30" s="624"/>
      <c r="CY30" s="625"/>
      <c r="CZ30" s="657">
        <v>8</v>
      </c>
      <c r="DA30" s="658"/>
      <c r="DB30" s="658"/>
      <c r="DC30" s="659"/>
      <c r="DD30" s="632">
        <v>259206</v>
      </c>
      <c r="DE30" s="624"/>
      <c r="DF30" s="624"/>
      <c r="DG30" s="624"/>
      <c r="DH30" s="624"/>
      <c r="DI30" s="624"/>
      <c r="DJ30" s="624"/>
      <c r="DK30" s="625"/>
      <c r="DL30" s="632">
        <v>259206</v>
      </c>
      <c r="DM30" s="624"/>
      <c r="DN30" s="624"/>
      <c r="DO30" s="624"/>
      <c r="DP30" s="624"/>
      <c r="DQ30" s="624"/>
      <c r="DR30" s="624"/>
      <c r="DS30" s="624"/>
      <c r="DT30" s="624"/>
      <c r="DU30" s="624"/>
      <c r="DV30" s="625"/>
      <c r="DW30" s="628">
        <v>9.6</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93998</v>
      </c>
      <c r="S31" s="624"/>
      <c r="T31" s="624"/>
      <c r="U31" s="624"/>
      <c r="V31" s="624"/>
      <c r="W31" s="624"/>
      <c r="X31" s="624"/>
      <c r="Y31" s="625"/>
      <c r="Z31" s="626">
        <v>2.2000000000000002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99.1</v>
      </c>
      <c r="BH31" s="655"/>
      <c r="BI31" s="655"/>
      <c r="BJ31" s="655"/>
      <c r="BK31" s="655"/>
      <c r="BL31" s="655"/>
      <c r="BM31" s="629">
        <v>98.5</v>
      </c>
      <c r="BN31" s="679"/>
      <c r="BO31" s="679"/>
      <c r="BP31" s="679"/>
      <c r="BQ31" s="680"/>
      <c r="BR31" s="678">
        <v>99.8</v>
      </c>
      <c r="BS31" s="655"/>
      <c r="BT31" s="655"/>
      <c r="BU31" s="655"/>
      <c r="BV31" s="655"/>
      <c r="BW31" s="655"/>
      <c r="BX31" s="629">
        <v>99.1</v>
      </c>
      <c r="BY31" s="679"/>
      <c r="BZ31" s="679"/>
      <c r="CA31" s="679"/>
      <c r="CB31" s="680"/>
      <c r="CD31" s="686"/>
      <c r="CE31" s="687"/>
      <c r="CF31" s="637" t="s">
        <v>297</v>
      </c>
      <c r="CG31" s="638"/>
      <c r="CH31" s="638"/>
      <c r="CI31" s="638"/>
      <c r="CJ31" s="638"/>
      <c r="CK31" s="638"/>
      <c r="CL31" s="638"/>
      <c r="CM31" s="638"/>
      <c r="CN31" s="638"/>
      <c r="CO31" s="638"/>
      <c r="CP31" s="638"/>
      <c r="CQ31" s="639"/>
      <c r="CR31" s="623">
        <v>52777</v>
      </c>
      <c r="CS31" s="655"/>
      <c r="CT31" s="655"/>
      <c r="CU31" s="655"/>
      <c r="CV31" s="655"/>
      <c r="CW31" s="655"/>
      <c r="CX31" s="655"/>
      <c r="CY31" s="656"/>
      <c r="CZ31" s="657">
        <v>1.3</v>
      </c>
      <c r="DA31" s="658"/>
      <c r="DB31" s="658"/>
      <c r="DC31" s="659"/>
      <c r="DD31" s="632">
        <v>35400</v>
      </c>
      <c r="DE31" s="655"/>
      <c r="DF31" s="655"/>
      <c r="DG31" s="655"/>
      <c r="DH31" s="655"/>
      <c r="DI31" s="655"/>
      <c r="DJ31" s="655"/>
      <c r="DK31" s="656"/>
      <c r="DL31" s="632">
        <v>35400</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112111</v>
      </c>
      <c r="S32" s="624"/>
      <c r="T32" s="624"/>
      <c r="U32" s="624"/>
      <c r="V32" s="624"/>
      <c r="W32" s="624"/>
      <c r="X32" s="624"/>
      <c r="Y32" s="625"/>
      <c r="Z32" s="626">
        <v>2.6</v>
      </c>
      <c r="AA32" s="626"/>
      <c r="AB32" s="626"/>
      <c r="AC32" s="626"/>
      <c r="AD32" s="627">
        <v>97</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99.9</v>
      </c>
      <c r="BH32" s="691"/>
      <c r="BI32" s="691"/>
      <c r="BJ32" s="691"/>
      <c r="BK32" s="691"/>
      <c r="BL32" s="691"/>
      <c r="BM32" s="692">
        <v>99.3</v>
      </c>
      <c r="BN32" s="691"/>
      <c r="BO32" s="691"/>
      <c r="BP32" s="691"/>
      <c r="BQ32" s="693"/>
      <c r="BR32" s="690">
        <v>99.7</v>
      </c>
      <c r="BS32" s="691"/>
      <c r="BT32" s="691"/>
      <c r="BU32" s="691"/>
      <c r="BV32" s="691"/>
      <c r="BW32" s="691"/>
      <c r="BX32" s="692">
        <v>93.9</v>
      </c>
      <c r="BY32" s="691"/>
      <c r="BZ32" s="691"/>
      <c r="CA32" s="691"/>
      <c r="CB32" s="693"/>
      <c r="CD32" s="688"/>
      <c r="CE32" s="689"/>
      <c r="CF32" s="637" t="s">
        <v>300</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367882</v>
      </c>
      <c r="S33" s="624"/>
      <c r="T33" s="624"/>
      <c r="U33" s="624"/>
      <c r="V33" s="624"/>
      <c r="W33" s="624"/>
      <c r="X33" s="624"/>
      <c r="Y33" s="625"/>
      <c r="Z33" s="626">
        <v>8.5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2231348</v>
      </c>
      <c r="CS33" s="655"/>
      <c r="CT33" s="655"/>
      <c r="CU33" s="655"/>
      <c r="CV33" s="655"/>
      <c r="CW33" s="655"/>
      <c r="CX33" s="655"/>
      <c r="CY33" s="656"/>
      <c r="CZ33" s="657">
        <v>54.6</v>
      </c>
      <c r="DA33" s="658"/>
      <c r="DB33" s="658"/>
      <c r="DC33" s="659"/>
      <c r="DD33" s="632">
        <v>1603220</v>
      </c>
      <c r="DE33" s="655"/>
      <c r="DF33" s="655"/>
      <c r="DG33" s="655"/>
      <c r="DH33" s="655"/>
      <c r="DI33" s="655"/>
      <c r="DJ33" s="655"/>
      <c r="DK33" s="656"/>
      <c r="DL33" s="632">
        <v>1126986</v>
      </c>
      <c r="DM33" s="655"/>
      <c r="DN33" s="655"/>
      <c r="DO33" s="655"/>
      <c r="DP33" s="655"/>
      <c r="DQ33" s="655"/>
      <c r="DR33" s="655"/>
      <c r="DS33" s="655"/>
      <c r="DT33" s="655"/>
      <c r="DU33" s="655"/>
      <c r="DV33" s="656"/>
      <c r="DW33" s="628">
        <v>41.6</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924744</v>
      </c>
      <c r="CS34" s="624"/>
      <c r="CT34" s="624"/>
      <c r="CU34" s="624"/>
      <c r="CV34" s="624"/>
      <c r="CW34" s="624"/>
      <c r="CX34" s="624"/>
      <c r="CY34" s="625"/>
      <c r="CZ34" s="657">
        <v>22.6</v>
      </c>
      <c r="DA34" s="658"/>
      <c r="DB34" s="658"/>
      <c r="DC34" s="659"/>
      <c r="DD34" s="632">
        <v>686510</v>
      </c>
      <c r="DE34" s="624"/>
      <c r="DF34" s="624"/>
      <c r="DG34" s="624"/>
      <c r="DH34" s="624"/>
      <c r="DI34" s="624"/>
      <c r="DJ34" s="624"/>
      <c r="DK34" s="625"/>
      <c r="DL34" s="632">
        <v>544427</v>
      </c>
      <c r="DM34" s="624"/>
      <c r="DN34" s="624"/>
      <c r="DO34" s="624"/>
      <c r="DP34" s="624"/>
      <c r="DQ34" s="624"/>
      <c r="DR34" s="624"/>
      <c r="DS34" s="624"/>
      <c r="DT34" s="624"/>
      <c r="DU34" s="624"/>
      <c r="DV34" s="625"/>
      <c r="DW34" s="628">
        <v>20.100000000000001</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v>150882</v>
      </c>
      <c r="S35" s="624"/>
      <c r="T35" s="624"/>
      <c r="U35" s="624"/>
      <c r="V35" s="624"/>
      <c r="W35" s="624"/>
      <c r="X35" s="624"/>
      <c r="Y35" s="625"/>
      <c r="Z35" s="626">
        <v>3.5</v>
      </c>
      <c r="AA35" s="626"/>
      <c r="AB35" s="626"/>
      <c r="AC35" s="626"/>
      <c r="AD35" s="627" t="s">
        <v>110</v>
      </c>
      <c r="AE35" s="627"/>
      <c r="AF35" s="627"/>
      <c r="AG35" s="627"/>
      <c r="AH35" s="627"/>
      <c r="AI35" s="627"/>
      <c r="AJ35" s="627"/>
      <c r="AK35" s="627"/>
      <c r="AL35" s="628" t="s">
        <v>110</v>
      </c>
      <c r="AM35" s="629"/>
      <c r="AN35" s="629"/>
      <c r="AO35" s="630"/>
      <c r="AP35" s="186"/>
      <c r="AQ35" s="634" t="s">
        <v>308</v>
      </c>
      <c r="AR35" s="635"/>
      <c r="AS35" s="635"/>
      <c r="AT35" s="635"/>
      <c r="AU35" s="635"/>
      <c r="AV35" s="635"/>
      <c r="AW35" s="635"/>
      <c r="AX35" s="635"/>
      <c r="AY35" s="636"/>
      <c r="AZ35" s="612">
        <v>288743</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42280</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93959</v>
      </c>
      <c r="CS35" s="655"/>
      <c r="CT35" s="655"/>
      <c r="CU35" s="655"/>
      <c r="CV35" s="655"/>
      <c r="CW35" s="655"/>
      <c r="CX35" s="655"/>
      <c r="CY35" s="656"/>
      <c r="CZ35" s="657">
        <v>2.2999999999999998</v>
      </c>
      <c r="DA35" s="658"/>
      <c r="DB35" s="658"/>
      <c r="DC35" s="659"/>
      <c r="DD35" s="632">
        <v>93959</v>
      </c>
      <c r="DE35" s="655"/>
      <c r="DF35" s="655"/>
      <c r="DG35" s="655"/>
      <c r="DH35" s="655"/>
      <c r="DI35" s="655"/>
      <c r="DJ35" s="655"/>
      <c r="DK35" s="656"/>
      <c r="DL35" s="632">
        <v>93959</v>
      </c>
      <c r="DM35" s="655"/>
      <c r="DN35" s="655"/>
      <c r="DO35" s="655"/>
      <c r="DP35" s="655"/>
      <c r="DQ35" s="655"/>
      <c r="DR35" s="655"/>
      <c r="DS35" s="655"/>
      <c r="DT35" s="655"/>
      <c r="DU35" s="655"/>
      <c r="DV35" s="656"/>
      <c r="DW35" s="628">
        <v>3.5</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4308248</v>
      </c>
      <c r="S36" s="696"/>
      <c r="T36" s="696"/>
      <c r="U36" s="696"/>
      <c r="V36" s="696"/>
      <c r="W36" s="696"/>
      <c r="X36" s="696"/>
      <c r="Y36" s="697"/>
      <c r="Z36" s="698">
        <v>100</v>
      </c>
      <c r="AA36" s="698"/>
      <c r="AB36" s="698"/>
      <c r="AC36" s="698"/>
      <c r="AD36" s="699">
        <v>2557522</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93745</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20225</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657263</v>
      </c>
      <c r="CS36" s="624"/>
      <c r="CT36" s="624"/>
      <c r="CU36" s="624"/>
      <c r="CV36" s="624"/>
      <c r="CW36" s="624"/>
      <c r="CX36" s="624"/>
      <c r="CY36" s="625"/>
      <c r="CZ36" s="657">
        <v>16.100000000000001</v>
      </c>
      <c r="DA36" s="658"/>
      <c r="DB36" s="658"/>
      <c r="DC36" s="659"/>
      <c r="DD36" s="632">
        <v>407987</v>
      </c>
      <c r="DE36" s="624"/>
      <c r="DF36" s="624"/>
      <c r="DG36" s="624"/>
      <c r="DH36" s="624"/>
      <c r="DI36" s="624"/>
      <c r="DJ36" s="624"/>
      <c r="DK36" s="625"/>
      <c r="DL36" s="632">
        <v>291307</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8847</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627</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277081</v>
      </c>
      <c r="CS37" s="655"/>
      <c r="CT37" s="655"/>
      <c r="CU37" s="655"/>
      <c r="CV37" s="655"/>
      <c r="CW37" s="655"/>
      <c r="CX37" s="655"/>
      <c r="CY37" s="656"/>
      <c r="CZ37" s="657">
        <v>6.8</v>
      </c>
      <c r="DA37" s="658"/>
      <c r="DB37" s="658"/>
      <c r="DC37" s="659"/>
      <c r="DD37" s="632">
        <v>178881</v>
      </c>
      <c r="DE37" s="655"/>
      <c r="DF37" s="655"/>
      <c r="DG37" s="655"/>
      <c r="DH37" s="655"/>
      <c r="DI37" s="655"/>
      <c r="DJ37" s="655"/>
      <c r="DK37" s="656"/>
      <c r="DL37" s="632">
        <v>169784</v>
      </c>
      <c r="DM37" s="655"/>
      <c r="DN37" s="655"/>
      <c r="DO37" s="655"/>
      <c r="DP37" s="655"/>
      <c r="DQ37" s="655"/>
      <c r="DR37" s="655"/>
      <c r="DS37" s="655"/>
      <c r="DT37" s="655"/>
      <c r="DU37" s="655"/>
      <c r="DV37" s="656"/>
      <c r="DW37" s="628">
        <v>6.3</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3284</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1231</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285459</v>
      </c>
      <c r="CS38" s="624"/>
      <c r="CT38" s="624"/>
      <c r="CU38" s="624"/>
      <c r="CV38" s="624"/>
      <c r="CW38" s="624"/>
      <c r="CX38" s="624"/>
      <c r="CY38" s="625"/>
      <c r="CZ38" s="657">
        <v>7</v>
      </c>
      <c r="DA38" s="658"/>
      <c r="DB38" s="658"/>
      <c r="DC38" s="659"/>
      <c r="DD38" s="632">
        <v>249671</v>
      </c>
      <c r="DE38" s="624"/>
      <c r="DF38" s="624"/>
      <c r="DG38" s="624"/>
      <c r="DH38" s="624"/>
      <c r="DI38" s="624"/>
      <c r="DJ38" s="624"/>
      <c r="DK38" s="625"/>
      <c r="DL38" s="632">
        <v>197293</v>
      </c>
      <c r="DM38" s="624"/>
      <c r="DN38" s="624"/>
      <c r="DO38" s="624"/>
      <c r="DP38" s="624"/>
      <c r="DQ38" s="624"/>
      <c r="DR38" s="624"/>
      <c r="DS38" s="624"/>
      <c r="DT38" s="624"/>
      <c r="DU38" s="624"/>
      <c r="DV38" s="625"/>
      <c r="DW38" s="628">
        <v>7.3</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t="s">
        <v>322</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107</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199078</v>
      </c>
      <c r="CS39" s="655"/>
      <c r="CT39" s="655"/>
      <c r="CU39" s="655"/>
      <c r="CV39" s="655"/>
      <c r="CW39" s="655"/>
      <c r="CX39" s="655"/>
      <c r="CY39" s="656"/>
      <c r="CZ39" s="657">
        <v>4.9000000000000004</v>
      </c>
      <c r="DA39" s="658"/>
      <c r="DB39" s="658"/>
      <c r="DC39" s="659"/>
      <c r="DD39" s="632">
        <v>162038</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66574</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77</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70845</v>
      </c>
      <c r="CS40" s="624"/>
      <c r="CT40" s="624"/>
      <c r="CU40" s="624"/>
      <c r="CV40" s="624"/>
      <c r="CW40" s="624"/>
      <c r="CX40" s="624"/>
      <c r="CY40" s="625"/>
      <c r="CZ40" s="657">
        <v>1.7</v>
      </c>
      <c r="DA40" s="658"/>
      <c r="DB40" s="658"/>
      <c r="DC40" s="659"/>
      <c r="DD40" s="632">
        <v>3055</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116293</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253</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712509</v>
      </c>
      <c r="CS42" s="624"/>
      <c r="CT42" s="624"/>
      <c r="CU42" s="624"/>
      <c r="CV42" s="624"/>
      <c r="CW42" s="624"/>
      <c r="CX42" s="624"/>
      <c r="CY42" s="625"/>
      <c r="CZ42" s="657">
        <v>17.399999999999999</v>
      </c>
      <c r="DA42" s="706"/>
      <c r="DB42" s="706"/>
      <c r="DC42" s="707"/>
      <c r="DD42" s="632">
        <v>429289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2152</v>
      </c>
      <c r="CS43" s="655"/>
      <c r="CT43" s="655"/>
      <c r="CU43" s="655"/>
      <c r="CV43" s="655"/>
      <c r="CW43" s="655"/>
      <c r="CX43" s="655"/>
      <c r="CY43" s="656"/>
      <c r="CZ43" s="657">
        <v>0.1</v>
      </c>
      <c r="DA43" s="658"/>
      <c r="DB43" s="658"/>
      <c r="DC43" s="659"/>
      <c r="DD43" s="632">
        <v>2152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712509</v>
      </c>
      <c r="CS44" s="624"/>
      <c r="CT44" s="624"/>
      <c r="CU44" s="624"/>
      <c r="CV44" s="624"/>
      <c r="CW44" s="624"/>
      <c r="CX44" s="624"/>
      <c r="CY44" s="625"/>
      <c r="CZ44" s="657">
        <v>17.399999999999999</v>
      </c>
      <c r="DA44" s="706"/>
      <c r="DB44" s="706"/>
      <c r="DC44" s="707"/>
      <c r="DD44" s="632">
        <v>429289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253519</v>
      </c>
      <c r="CS45" s="655"/>
      <c r="CT45" s="655"/>
      <c r="CU45" s="655"/>
      <c r="CV45" s="655"/>
      <c r="CW45" s="655"/>
      <c r="CX45" s="655"/>
      <c r="CY45" s="656"/>
      <c r="CZ45" s="657">
        <v>6.2</v>
      </c>
      <c r="DA45" s="658"/>
      <c r="DB45" s="658"/>
      <c r="DC45" s="659"/>
      <c r="DD45" s="632">
        <v>77771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291178</v>
      </c>
      <c r="CS46" s="624"/>
      <c r="CT46" s="624"/>
      <c r="CU46" s="624"/>
      <c r="CV46" s="624"/>
      <c r="CW46" s="624"/>
      <c r="CX46" s="624"/>
      <c r="CY46" s="625"/>
      <c r="CZ46" s="657">
        <v>7.1</v>
      </c>
      <c r="DA46" s="706"/>
      <c r="DB46" s="706"/>
      <c r="DC46" s="707"/>
      <c r="DD46" s="632">
        <v>247214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t="s">
        <v>110</v>
      </c>
      <c r="CS47" s="655"/>
      <c r="CT47" s="655"/>
      <c r="CU47" s="655"/>
      <c r="CV47" s="655"/>
      <c r="CW47" s="655"/>
      <c r="CX47" s="655"/>
      <c r="CY47" s="656"/>
      <c r="CZ47" s="657" t="s">
        <v>110</v>
      </c>
      <c r="DA47" s="658"/>
      <c r="DB47" s="658"/>
      <c r="DC47" s="659"/>
      <c r="DD47" s="632" t="s">
        <v>110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4087947</v>
      </c>
      <c r="CS49" s="691"/>
      <c r="CT49" s="691"/>
      <c r="CU49" s="691"/>
      <c r="CV49" s="691"/>
      <c r="CW49" s="691"/>
      <c r="CX49" s="691"/>
      <c r="CY49" s="718"/>
      <c r="CZ49" s="719">
        <v>100</v>
      </c>
      <c r="DA49" s="720"/>
      <c r="DB49" s="720"/>
      <c r="DC49" s="721"/>
      <c r="DD49" s="722">
        <v>2900798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4308</v>
      </c>
      <c r="R7" s="753"/>
      <c r="S7" s="753"/>
      <c r="T7" s="753"/>
      <c r="U7" s="753"/>
      <c r="V7" s="753">
        <v>4088</v>
      </c>
      <c r="W7" s="753"/>
      <c r="X7" s="753"/>
      <c r="Y7" s="753"/>
      <c r="Z7" s="753"/>
      <c r="AA7" s="753">
        <v>220</v>
      </c>
      <c r="AB7" s="753"/>
      <c r="AC7" s="753"/>
      <c r="AD7" s="753"/>
      <c r="AE7" s="754"/>
      <c r="AF7" s="755">
        <v>141</v>
      </c>
      <c r="AG7" s="756"/>
      <c r="AH7" s="756"/>
      <c r="AI7" s="756"/>
      <c r="AJ7" s="757"/>
      <c r="AK7" s="792">
        <v>215</v>
      </c>
      <c r="AL7" s="793"/>
      <c r="AM7" s="793"/>
      <c r="AN7" s="793"/>
      <c r="AO7" s="793"/>
      <c r="AP7" s="793">
        <v>4148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554</v>
      </c>
      <c r="BS7" s="796" t="s">
        <v>555</v>
      </c>
      <c r="BT7" s="797"/>
      <c r="BU7" s="797"/>
      <c r="BV7" s="797"/>
      <c r="BW7" s="797"/>
      <c r="BX7" s="797"/>
      <c r="BY7" s="797"/>
      <c r="BZ7" s="797"/>
      <c r="CA7" s="797"/>
      <c r="CB7" s="797"/>
      <c r="CC7" s="797"/>
      <c r="CD7" s="797"/>
      <c r="CE7" s="797"/>
      <c r="CF7" s="797"/>
      <c r="CG7" s="798"/>
      <c r="CH7" s="789">
        <v>12</v>
      </c>
      <c r="CI7" s="790"/>
      <c r="CJ7" s="790"/>
      <c r="CK7" s="790"/>
      <c r="CL7" s="791"/>
      <c r="CM7" s="789">
        <v>712</v>
      </c>
      <c r="CN7" s="790"/>
      <c r="CO7" s="790"/>
      <c r="CP7" s="790"/>
      <c r="CQ7" s="791"/>
      <c r="CR7" s="789" t="s">
        <v>556</v>
      </c>
      <c r="CS7" s="790"/>
      <c r="CT7" s="790"/>
      <c r="CU7" s="790"/>
      <c r="CV7" s="791"/>
      <c r="CW7" s="789" t="s">
        <v>551</v>
      </c>
      <c r="CX7" s="790"/>
      <c r="CY7" s="790"/>
      <c r="CZ7" s="790"/>
      <c r="DA7" s="791"/>
      <c r="DB7" s="789" t="s">
        <v>557</v>
      </c>
      <c r="DC7" s="790"/>
      <c r="DD7" s="790"/>
      <c r="DE7" s="790"/>
      <c r="DF7" s="791"/>
      <c r="DG7" s="789" t="s">
        <v>551</v>
      </c>
      <c r="DH7" s="790"/>
      <c r="DI7" s="790"/>
      <c r="DJ7" s="790"/>
      <c r="DK7" s="791"/>
      <c r="DL7" s="789">
        <v>10</v>
      </c>
      <c r="DM7" s="790"/>
      <c r="DN7" s="790"/>
      <c r="DO7" s="790"/>
      <c r="DP7" s="791"/>
      <c r="DQ7" s="789">
        <v>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4308</v>
      </c>
      <c r="R23" s="812"/>
      <c r="S23" s="812"/>
      <c r="T23" s="812"/>
      <c r="U23" s="812"/>
      <c r="V23" s="812">
        <v>4088</v>
      </c>
      <c r="W23" s="812"/>
      <c r="X23" s="812"/>
      <c r="Y23" s="812"/>
      <c r="Z23" s="812"/>
      <c r="AA23" s="812">
        <v>220</v>
      </c>
      <c r="AB23" s="812"/>
      <c r="AC23" s="812"/>
      <c r="AD23" s="812"/>
      <c r="AE23" s="813"/>
      <c r="AF23" s="814">
        <v>141</v>
      </c>
      <c r="AG23" s="812"/>
      <c r="AH23" s="812"/>
      <c r="AI23" s="812"/>
      <c r="AJ23" s="815"/>
      <c r="AK23" s="816"/>
      <c r="AL23" s="817"/>
      <c r="AM23" s="817"/>
      <c r="AN23" s="817"/>
      <c r="AO23" s="817"/>
      <c r="AP23" s="812"/>
      <c r="AQ23" s="812"/>
      <c r="AR23" s="812"/>
      <c r="AS23" s="812"/>
      <c r="AT23" s="812"/>
      <c r="AU23" s="818"/>
      <c r="AV23" s="818"/>
      <c r="AW23" s="818"/>
      <c r="AX23" s="818"/>
      <c r="AY23" s="819"/>
      <c r="AZ23" s="827" t="s">
        <v>370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622</v>
      </c>
      <c r="R28" s="841"/>
      <c r="S28" s="841"/>
      <c r="T28" s="841"/>
      <c r="U28" s="841"/>
      <c r="V28" s="841">
        <v>580</v>
      </c>
      <c r="W28" s="841"/>
      <c r="X28" s="841"/>
      <c r="Y28" s="841"/>
      <c r="Z28" s="841"/>
      <c r="AA28" s="841">
        <v>42</v>
      </c>
      <c r="AB28" s="841"/>
      <c r="AC28" s="841"/>
      <c r="AD28" s="841"/>
      <c r="AE28" s="842"/>
      <c r="AF28" s="843">
        <v>42</v>
      </c>
      <c r="AG28" s="841"/>
      <c r="AH28" s="841"/>
      <c r="AI28" s="841"/>
      <c r="AJ28" s="844"/>
      <c r="AK28" s="845">
        <v>75</v>
      </c>
      <c r="AL28" s="836"/>
      <c r="AM28" s="836"/>
      <c r="AN28" s="836"/>
      <c r="AO28" s="836"/>
      <c r="AP28" s="836" t="s">
        <v>558</v>
      </c>
      <c r="AQ28" s="836"/>
      <c r="AR28" s="836"/>
      <c r="AS28" s="836"/>
      <c r="AT28" s="836"/>
      <c r="AU28" s="836" t="s">
        <v>559</v>
      </c>
      <c r="AV28" s="836"/>
      <c r="AW28" s="836"/>
      <c r="AX28" s="836"/>
      <c r="AY28" s="836"/>
      <c r="AZ28" s="837" t="s">
        <v>559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251</v>
      </c>
      <c r="R29" s="777"/>
      <c r="S29" s="777"/>
      <c r="T29" s="777"/>
      <c r="U29" s="777"/>
      <c r="V29" s="777">
        <v>246</v>
      </c>
      <c r="W29" s="777"/>
      <c r="X29" s="777"/>
      <c r="Y29" s="777"/>
      <c r="Z29" s="777"/>
      <c r="AA29" s="777">
        <v>5</v>
      </c>
      <c r="AB29" s="777"/>
      <c r="AC29" s="777"/>
      <c r="AD29" s="777"/>
      <c r="AE29" s="778"/>
      <c r="AF29" s="779">
        <v>5</v>
      </c>
      <c r="AG29" s="780"/>
      <c r="AH29" s="780"/>
      <c r="AI29" s="780"/>
      <c r="AJ29" s="781"/>
      <c r="AK29" s="848">
        <v>48</v>
      </c>
      <c r="AL29" s="849"/>
      <c r="AM29" s="849"/>
      <c r="AN29" s="849"/>
      <c r="AO29" s="849"/>
      <c r="AP29" s="849" t="s">
        <v>559</v>
      </c>
      <c r="AQ29" s="849"/>
      <c r="AR29" s="849"/>
      <c r="AS29" s="849"/>
      <c r="AT29" s="849"/>
      <c r="AU29" s="849" t="s">
        <v>561</v>
      </c>
      <c r="AV29" s="849"/>
      <c r="AW29" s="849"/>
      <c r="AX29" s="849"/>
      <c r="AY29" s="849"/>
      <c r="AZ29" s="850" t="s">
        <v>559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59</v>
      </c>
      <c r="R30" s="777"/>
      <c r="S30" s="777"/>
      <c r="T30" s="777"/>
      <c r="U30" s="777"/>
      <c r="V30" s="777">
        <v>59</v>
      </c>
      <c r="W30" s="777"/>
      <c r="X30" s="777"/>
      <c r="Y30" s="777"/>
      <c r="Z30" s="777"/>
      <c r="AA30" s="777">
        <v>1</v>
      </c>
      <c r="AB30" s="777"/>
      <c r="AC30" s="777"/>
      <c r="AD30" s="777"/>
      <c r="AE30" s="778"/>
      <c r="AF30" s="779">
        <v>1</v>
      </c>
      <c r="AG30" s="780"/>
      <c r="AH30" s="780"/>
      <c r="AI30" s="780"/>
      <c r="AJ30" s="781"/>
      <c r="AK30" s="848">
        <v>17</v>
      </c>
      <c r="AL30" s="849"/>
      <c r="AM30" s="849"/>
      <c r="AN30" s="849"/>
      <c r="AO30" s="849"/>
      <c r="AP30" s="849" t="s">
        <v>560</v>
      </c>
      <c r="AQ30" s="849"/>
      <c r="AR30" s="849"/>
      <c r="AS30" s="849"/>
      <c r="AT30" s="849"/>
      <c r="AU30" s="849" t="s">
        <v>561</v>
      </c>
      <c r="AV30" s="849"/>
      <c r="AW30" s="849"/>
      <c r="AX30" s="849"/>
      <c r="AY30" s="849"/>
      <c r="AZ30" s="850" t="s">
        <v>559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126</v>
      </c>
      <c r="R31" s="777"/>
      <c r="S31" s="777"/>
      <c r="T31" s="777"/>
      <c r="U31" s="777"/>
      <c r="V31" s="777">
        <v>125</v>
      </c>
      <c r="W31" s="777"/>
      <c r="X31" s="777"/>
      <c r="Y31" s="777"/>
      <c r="Z31" s="777"/>
      <c r="AA31" s="777">
        <v>1</v>
      </c>
      <c r="AB31" s="777"/>
      <c r="AC31" s="777"/>
      <c r="AD31" s="777"/>
      <c r="AE31" s="778"/>
      <c r="AF31" s="779">
        <v>1</v>
      </c>
      <c r="AG31" s="780"/>
      <c r="AH31" s="780"/>
      <c r="AI31" s="780"/>
      <c r="AJ31" s="781"/>
      <c r="AK31" s="848">
        <v>9</v>
      </c>
      <c r="AL31" s="849"/>
      <c r="AM31" s="849"/>
      <c r="AN31" s="849"/>
      <c r="AO31" s="849"/>
      <c r="AP31" s="849">
        <v>149</v>
      </c>
      <c r="AQ31" s="849"/>
      <c r="AR31" s="849"/>
      <c r="AS31" s="849"/>
      <c r="AT31" s="849"/>
      <c r="AU31" s="849">
        <v>75</v>
      </c>
      <c r="AV31" s="849"/>
      <c r="AW31" s="849"/>
      <c r="AX31" s="849"/>
      <c r="AY31" s="849"/>
      <c r="AZ31" s="850" t="s">
        <v>559</v>
      </c>
      <c r="BA31" s="850"/>
      <c r="BB31" s="850"/>
      <c r="BC31" s="850"/>
      <c r="BD31" s="850"/>
      <c r="BE31" s="846" t="s">
        <v>385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386</v>
      </c>
      <c r="C32" s="774"/>
      <c r="D32" s="774"/>
      <c r="E32" s="774"/>
      <c r="F32" s="774"/>
      <c r="G32" s="774"/>
      <c r="H32" s="774"/>
      <c r="I32" s="774"/>
      <c r="J32" s="774"/>
      <c r="K32" s="774"/>
      <c r="L32" s="774"/>
      <c r="M32" s="774"/>
      <c r="N32" s="774"/>
      <c r="O32" s="774"/>
      <c r="P32" s="775"/>
      <c r="Q32" s="776">
        <v>155</v>
      </c>
      <c r="R32" s="777"/>
      <c r="S32" s="777"/>
      <c r="T32" s="777"/>
      <c r="U32" s="777"/>
      <c r="V32" s="777">
        <v>154</v>
      </c>
      <c r="W32" s="777"/>
      <c r="X32" s="777"/>
      <c r="Y32" s="777"/>
      <c r="Z32" s="777"/>
      <c r="AA32" s="777">
        <v>1</v>
      </c>
      <c r="AB32" s="777"/>
      <c r="AC32" s="777"/>
      <c r="AD32" s="777"/>
      <c r="AE32" s="778"/>
      <c r="AF32" s="779">
        <v>1</v>
      </c>
      <c r="AG32" s="780"/>
      <c r="AH32" s="780"/>
      <c r="AI32" s="780"/>
      <c r="AJ32" s="781"/>
      <c r="AK32" s="848">
        <v>94</v>
      </c>
      <c r="AL32" s="849"/>
      <c r="AM32" s="849"/>
      <c r="AN32" s="849"/>
      <c r="AO32" s="849"/>
      <c r="AP32" s="849">
        <v>841</v>
      </c>
      <c r="AQ32" s="849"/>
      <c r="AR32" s="849"/>
      <c r="AS32" s="849"/>
      <c r="AT32" s="849"/>
      <c r="AU32" s="849">
        <v>712</v>
      </c>
      <c r="AV32" s="849"/>
      <c r="AW32" s="849"/>
      <c r="AX32" s="849"/>
      <c r="AY32" s="849"/>
      <c r="AZ32" s="850" t="s">
        <v>561</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389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545</v>
      </c>
      <c r="C68" s="888"/>
      <c r="D68" s="888"/>
      <c r="E68" s="888"/>
      <c r="F68" s="888"/>
      <c r="G68" s="888"/>
      <c r="H68" s="888"/>
      <c r="I68" s="888"/>
      <c r="J68" s="888"/>
      <c r="K68" s="888"/>
      <c r="L68" s="888"/>
      <c r="M68" s="888"/>
      <c r="N68" s="888"/>
      <c r="O68" s="888"/>
      <c r="P68" s="889"/>
      <c r="Q68" s="890">
        <v>113</v>
      </c>
      <c r="R68" s="884"/>
      <c r="S68" s="884"/>
      <c r="T68" s="884"/>
      <c r="U68" s="884"/>
      <c r="V68" s="884">
        <v>106</v>
      </c>
      <c r="W68" s="884"/>
      <c r="X68" s="884"/>
      <c r="Y68" s="884"/>
      <c r="Z68" s="884"/>
      <c r="AA68" s="884">
        <v>6</v>
      </c>
      <c r="AB68" s="884"/>
      <c r="AC68" s="884"/>
      <c r="AD68" s="884"/>
      <c r="AE68" s="884"/>
      <c r="AF68" s="884">
        <v>6</v>
      </c>
      <c r="AG68" s="884"/>
      <c r="AH68" s="884"/>
      <c r="AI68" s="884"/>
      <c r="AJ68" s="884"/>
      <c r="AK68" s="884" t="s">
        <v>551</v>
      </c>
      <c r="AL68" s="884"/>
      <c r="AM68" s="884"/>
      <c r="AN68" s="884"/>
      <c r="AO68" s="884"/>
      <c r="AP68" s="884" t="s">
        <v>559</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546</v>
      </c>
      <c r="C69" s="892"/>
      <c r="D69" s="892"/>
      <c r="E69" s="892"/>
      <c r="F69" s="892"/>
      <c r="G69" s="892"/>
      <c r="H69" s="892"/>
      <c r="I69" s="892"/>
      <c r="J69" s="892"/>
      <c r="K69" s="892"/>
      <c r="L69" s="892"/>
      <c r="M69" s="892"/>
      <c r="N69" s="892"/>
      <c r="O69" s="892"/>
      <c r="P69" s="893"/>
      <c r="Q69" s="894">
        <v>2805</v>
      </c>
      <c r="R69" s="849"/>
      <c r="S69" s="849"/>
      <c r="T69" s="849"/>
      <c r="U69" s="849"/>
      <c r="V69" s="849">
        <v>2681</v>
      </c>
      <c r="W69" s="849"/>
      <c r="X69" s="849"/>
      <c r="Y69" s="849"/>
      <c r="Z69" s="849"/>
      <c r="AA69" s="849">
        <v>125</v>
      </c>
      <c r="AB69" s="849"/>
      <c r="AC69" s="849"/>
      <c r="AD69" s="849"/>
      <c r="AE69" s="849"/>
      <c r="AF69" s="849">
        <v>125</v>
      </c>
      <c r="AG69" s="849"/>
      <c r="AH69" s="849"/>
      <c r="AI69" s="849"/>
      <c r="AJ69" s="849"/>
      <c r="AK69" s="849" t="s">
        <v>551</v>
      </c>
      <c r="AL69" s="849"/>
      <c r="AM69" s="849"/>
      <c r="AN69" s="849"/>
      <c r="AO69" s="849"/>
      <c r="AP69" s="849">
        <v>1896</v>
      </c>
      <c r="AQ69" s="849"/>
      <c r="AR69" s="849"/>
      <c r="AS69" s="849"/>
      <c r="AT69" s="849"/>
      <c r="AU69" s="849">
        <v>7</v>
      </c>
      <c r="AV69" s="849"/>
      <c r="AW69" s="849"/>
      <c r="AX69" s="849"/>
      <c r="AY69" s="849"/>
      <c r="AZ69" s="895" t="s">
        <v>552</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261</v>
      </c>
      <c r="R70" s="849"/>
      <c r="S70" s="849"/>
      <c r="T70" s="849"/>
      <c r="U70" s="849"/>
      <c r="V70" s="849">
        <v>292</v>
      </c>
      <c r="W70" s="849"/>
      <c r="X70" s="849"/>
      <c r="Y70" s="849"/>
      <c r="Z70" s="849"/>
      <c r="AA70" s="849">
        <v>9</v>
      </c>
      <c r="AB70" s="849"/>
      <c r="AC70" s="849"/>
      <c r="AD70" s="849"/>
      <c r="AE70" s="849"/>
      <c r="AF70" s="849">
        <v>9</v>
      </c>
      <c r="AG70" s="849"/>
      <c r="AH70" s="849"/>
      <c r="AI70" s="849"/>
      <c r="AJ70" s="849"/>
      <c r="AK70" s="849" t="s">
        <v>551</v>
      </c>
      <c r="AL70" s="849"/>
      <c r="AM70" s="849"/>
      <c r="AN70" s="849"/>
      <c r="AO70" s="849"/>
      <c r="AP70" s="849" t="s">
        <v>559</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345</v>
      </c>
      <c r="R71" s="849"/>
      <c r="S71" s="849"/>
      <c r="T71" s="849"/>
      <c r="U71" s="849"/>
      <c r="V71" s="849">
        <v>327</v>
      </c>
      <c r="W71" s="849"/>
      <c r="X71" s="849"/>
      <c r="Y71" s="849"/>
      <c r="Z71" s="849"/>
      <c r="AA71" s="849">
        <v>19</v>
      </c>
      <c r="AB71" s="849"/>
      <c r="AC71" s="849"/>
      <c r="AD71" s="849"/>
      <c r="AE71" s="849"/>
      <c r="AF71" s="849">
        <v>19</v>
      </c>
      <c r="AG71" s="849"/>
      <c r="AH71" s="849"/>
      <c r="AI71" s="849"/>
      <c r="AJ71" s="849"/>
      <c r="AK71" s="849" t="s">
        <v>551</v>
      </c>
      <c r="AL71" s="849"/>
      <c r="AM71" s="849"/>
      <c r="AN71" s="849"/>
      <c r="AO71" s="849"/>
      <c r="AP71" s="849" t="s">
        <v>559</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1164</v>
      </c>
      <c r="R72" s="849"/>
      <c r="S72" s="849"/>
      <c r="T72" s="849"/>
      <c r="U72" s="849"/>
      <c r="V72" s="849">
        <v>1133</v>
      </c>
      <c r="W72" s="849"/>
      <c r="X72" s="849"/>
      <c r="Y72" s="849"/>
      <c r="Z72" s="849"/>
      <c r="AA72" s="849">
        <v>31</v>
      </c>
      <c r="AB72" s="849"/>
      <c r="AC72" s="849"/>
      <c r="AD72" s="849"/>
      <c r="AE72" s="849"/>
      <c r="AF72" s="849">
        <v>31</v>
      </c>
      <c r="AG72" s="849"/>
      <c r="AH72" s="849"/>
      <c r="AI72" s="849"/>
      <c r="AJ72" s="849"/>
      <c r="AK72" s="849" t="s">
        <v>551</v>
      </c>
      <c r="AL72" s="849"/>
      <c r="AM72" s="849"/>
      <c r="AN72" s="849"/>
      <c r="AO72" s="849"/>
      <c r="AP72" s="849">
        <v>547</v>
      </c>
      <c r="AQ72" s="849"/>
      <c r="AR72" s="849"/>
      <c r="AS72" s="849"/>
      <c r="AT72" s="849"/>
      <c r="AU72" s="849">
        <v>12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1820</v>
      </c>
      <c r="R73" s="849"/>
      <c r="S73" s="849"/>
      <c r="T73" s="849"/>
      <c r="U73" s="849"/>
      <c r="V73" s="849">
        <v>1634</v>
      </c>
      <c r="W73" s="849"/>
      <c r="X73" s="849"/>
      <c r="Y73" s="849"/>
      <c r="Z73" s="849"/>
      <c r="AA73" s="849">
        <v>186</v>
      </c>
      <c r="AB73" s="849"/>
      <c r="AC73" s="849"/>
      <c r="AD73" s="849"/>
      <c r="AE73" s="849"/>
      <c r="AF73" s="849">
        <v>611</v>
      </c>
      <c r="AG73" s="849"/>
      <c r="AH73" s="849"/>
      <c r="AI73" s="849"/>
      <c r="AJ73" s="849"/>
      <c r="AK73" s="849" t="s">
        <v>551</v>
      </c>
      <c r="AL73" s="849"/>
      <c r="AM73" s="849"/>
      <c r="AN73" s="849"/>
      <c r="AO73" s="849"/>
      <c r="AP73" s="849">
        <v>8044</v>
      </c>
      <c r="AQ73" s="849"/>
      <c r="AR73" s="849"/>
      <c r="AS73" s="849"/>
      <c r="AT73" s="849"/>
      <c r="AU73" s="849">
        <v>6</v>
      </c>
      <c r="AV73" s="849"/>
      <c r="AW73" s="849"/>
      <c r="AX73" s="849"/>
      <c r="AY73" s="849"/>
      <c r="AZ73" s="895" t="s">
        <v>553</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287</v>
      </c>
      <c r="AG109" s="913"/>
      <c r="AH109" s="913"/>
      <c r="AI109" s="913"/>
      <c r="AJ109" s="914"/>
      <c r="AK109" s="912" t="s">
        <v>286</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287</v>
      </c>
      <c r="BW109" s="913"/>
      <c r="BX109" s="913"/>
      <c r="BY109" s="913"/>
      <c r="BZ109" s="914"/>
      <c r="CA109" s="912" t="s">
        <v>286</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287</v>
      </c>
      <c r="DM109" s="913"/>
      <c r="DN109" s="913"/>
      <c r="DO109" s="913"/>
      <c r="DP109" s="914"/>
      <c r="DQ109" s="912" t="s">
        <v>286</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393002</v>
      </c>
      <c r="AB110" s="920"/>
      <c r="AC110" s="920"/>
      <c r="AD110" s="920"/>
      <c r="AE110" s="921"/>
      <c r="AF110" s="922">
        <v>391047</v>
      </c>
      <c r="AG110" s="920"/>
      <c r="AH110" s="920"/>
      <c r="AI110" s="920"/>
      <c r="AJ110" s="921"/>
      <c r="AK110" s="922">
        <v>379427</v>
      </c>
      <c r="AL110" s="920"/>
      <c r="AM110" s="920"/>
      <c r="AN110" s="920"/>
      <c r="AO110" s="921"/>
      <c r="AP110" s="923">
        <v>16</v>
      </c>
      <c r="AQ110" s="924"/>
      <c r="AR110" s="924"/>
      <c r="AS110" s="924"/>
      <c r="AT110" s="925"/>
      <c r="AU110" s="926" t="s">
        <v>60</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3924973</v>
      </c>
      <c r="BR110" s="957"/>
      <c r="BS110" s="957"/>
      <c r="BT110" s="957"/>
      <c r="BU110" s="957"/>
      <c r="BV110" s="957">
        <v>4107095</v>
      </c>
      <c r="BW110" s="957"/>
      <c r="BX110" s="957"/>
      <c r="BY110" s="957"/>
      <c r="BZ110" s="957"/>
      <c r="CA110" s="957">
        <v>4148327</v>
      </c>
      <c r="CB110" s="957"/>
      <c r="CC110" s="957"/>
      <c r="CD110" s="957"/>
      <c r="CE110" s="957"/>
      <c r="CF110" s="971">
        <v>174.6</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875911</v>
      </c>
      <c r="BR112" s="950"/>
      <c r="BS112" s="950"/>
      <c r="BT112" s="950"/>
      <c r="BU112" s="950"/>
      <c r="BV112" s="950">
        <v>831815</v>
      </c>
      <c r="BW112" s="950"/>
      <c r="BX112" s="950"/>
      <c r="BY112" s="950"/>
      <c r="BZ112" s="950"/>
      <c r="CA112" s="950">
        <v>786402</v>
      </c>
      <c r="CB112" s="950"/>
      <c r="CC112" s="950"/>
      <c r="CD112" s="950"/>
      <c r="CE112" s="950"/>
      <c r="CF112" s="944">
        <v>33.1</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86800</v>
      </c>
      <c r="AB113" s="964"/>
      <c r="AC113" s="964"/>
      <c r="AD113" s="964"/>
      <c r="AE113" s="965"/>
      <c r="AF113" s="966">
        <v>88706</v>
      </c>
      <c r="AG113" s="964"/>
      <c r="AH113" s="964"/>
      <c r="AI113" s="964"/>
      <c r="AJ113" s="965"/>
      <c r="AK113" s="966">
        <v>91006</v>
      </c>
      <c r="AL113" s="964"/>
      <c r="AM113" s="964"/>
      <c r="AN113" s="964"/>
      <c r="AO113" s="965"/>
      <c r="AP113" s="967">
        <v>3.8</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35264</v>
      </c>
      <c r="BR113" s="950"/>
      <c r="BS113" s="950"/>
      <c r="BT113" s="950"/>
      <c r="BU113" s="950"/>
      <c r="BV113" s="950">
        <v>29629</v>
      </c>
      <c r="BW113" s="950"/>
      <c r="BX113" s="950"/>
      <c r="BY113" s="950"/>
      <c r="BZ113" s="950"/>
      <c r="CA113" s="950">
        <v>24382</v>
      </c>
      <c r="CB113" s="950"/>
      <c r="CC113" s="950"/>
      <c r="CD113" s="950"/>
      <c r="CE113" s="950"/>
      <c r="CF113" s="944">
        <v>1</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6525</v>
      </c>
      <c r="AB114" s="989"/>
      <c r="AC114" s="989"/>
      <c r="AD114" s="989"/>
      <c r="AE114" s="990"/>
      <c r="AF114" s="991">
        <v>6285</v>
      </c>
      <c r="AG114" s="989"/>
      <c r="AH114" s="989"/>
      <c r="AI114" s="989"/>
      <c r="AJ114" s="990"/>
      <c r="AK114" s="991">
        <v>5785</v>
      </c>
      <c r="AL114" s="989"/>
      <c r="AM114" s="989"/>
      <c r="AN114" s="989"/>
      <c r="AO114" s="990"/>
      <c r="AP114" s="992">
        <v>0.2</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656368</v>
      </c>
      <c r="BR114" s="950"/>
      <c r="BS114" s="950"/>
      <c r="BT114" s="950"/>
      <c r="BU114" s="950"/>
      <c r="BV114" s="950">
        <v>639221</v>
      </c>
      <c r="BW114" s="950"/>
      <c r="BX114" s="950"/>
      <c r="BY114" s="950"/>
      <c r="BZ114" s="950"/>
      <c r="CA114" s="950">
        <v>537661</v>
      </c>
      <c r="CB114" s="950"/>
      <c r="CC114" s="950"/>
      <c r="CD114" s="950"/>
      <c r="CE114" s="950"/>
      <c r="CF114" s="944">
        <v>22.6</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3977</v>
      </c>
      <c r="AB115" s="964"/>
      <c r="AC115" s="964"/>
      <c r="AD115" s="964"/>
      <c r="AE115" s="965"/>
      <c r="AF115" s="966">
        <v>3514</v>
      </c>
      <c r="AG115" s="964"/>
      <c r="AH115" s="964"/>
      <c r="AI115" s="964"/>
      <c r="AJ115" s="965"/>
      <c r="AK115" s="966">
        <v>2964</v>
      </c>
      <c r="AL115" s="964"/>
      <c r="AM115" s="964"/>
      <c r="AN115" s="964"/>
      <c r="AO115" s="965"/>
      <c r="AP115" s="967">
        <v>0.1</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10400</v>
      </c>
      <c r="BR115" s="950"/>
      <c r="BS115" s="950"/>
      <c r="BT115" s="950"/>
      <c r="BU115" s="950"/>
      <c r="BV115" s="950">
        <v>5700</v>
      </c>
      <c r="BW115" s="950"/>
      <c r="BX115" s="950"/>
      <c r="BY115" s="950"/>
      <c r="BZ115" s="950"/>
      <c r="CA115" s="950">
        <v>1000</v>
      </c>
      <c r="CB115" s="950"/>
      <c r="CC115" s="950"/>
      <c r="CD115" s="950"/>
      <c r="CE115" s="950"/>
      <c r="CF115" s="944">
        <v>0</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490304</v>
      </c>
      <c r="AB117" s="996"/>
      <c r="AC117" s="996"/>
      <c r="AD117" s="996"/>
      <c r="AE117" s="997"/>
      <c r="AF117" s="995">
        <v>489552</v>
      </c>
      <c r="AG117" s="996"/>
      <c r="AH117" s="996"/>
      <c r="AI117" s="996"/>
      <c r="AJ117" s="997"/>
      <c r="AK117" s="995">
        <v>479182</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287</v>
      </c>
      <c r="AG118" s="913"/>
      <c r="AH118" s="913"/>
      <c r="AI118" s="913"/>
      <c r="AJ118" s="914"/>
      <c r="AK118" s="912" t="s">
        <v>286</v>
      </c>
      <c r="AL118" s="913"/>
      <c r="AM118" s="913"/>
      <c r="AN118" s="913"/>
      <c r="AO118" s="914"/>
      <c r="AP118" s="1020" t="s">
        <v>409</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439</v>
      </c>
      <c r="BP118" s="1024"/>
      <c r="BQ118" s="1015">
        <v>5502916</v>
      </c>
      <c r="BR118" s="1016"/>
      <c r="BS118" s="1016"/>
      <c r="BT118" s="1016"/>
      <c r="BU118" s="1016"/>
      <c r="BV118" s="1016">
        <v>5613460</v>
      </c>
      <c r="BW118" s="1016"/>
      <c r="BX118" s="1016"/>
      <c r="BY118" s="1016"/>
      <c r="BZ118" s="1016"/>
      <c r="CA118" s="1016">
        <v>5497772</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3458779</v>
      </c>
      <c r="BR119" s="957"/>
      <c r="BS119" s="957"/>
      <c r="BT119" s="957"/>
      <c r="BU119" s="957"/>
      <c r="BV119" s="957">
        <v>3710709</v>
      </c>
      <c r="BW119" s="957"/>
      <c r="BX119" s="957"/>
      <c r="BY119" s="957"/>
      <c r="BZ119" s="957"/>
      <c r="CA119" s="957">
        <v>3764233</v>
      </c>
      <c r="CB119" s="957"/>
      <c r="CC119" s="957"/>
      <c r="CD119" s="957"/>
      <c r="CE119" s="957"/>
      <c r="CF119" s="971">
        <v>158.5</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907824</v>
      </c>
      <c r="BR120" s="950"/>
      <c r="BS120" s="950"/>
      <c r="BT120" s="950"/>
      <c r="BU120" s="950"/>
      <c r="BV120" s="950">
        <v>930062</v>
      </c>
      <c r="BW120" s="950"/>
      <c r="BX120" s="950"/>
      <c r="BY120" s="950"/>
      <c r="BZ120" s="950"/>
      <c r="CA120" s="950">
        <v>905719</v>
      </c>
      <c r="CB120" s="950"/>
      <c r="CC120" s="950"/>
      <c r="CD120" s="950"/>
      <c r="CE120" s="950"/>
      <c r="CF120" s="944">
        <v>38.1</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792216</v>
      </c>
      <c r="DH120" s="957"/>
      <c r="DI120" s="957"/>
      <c r="DJ120" s="957"/>
      <c r="DK120" s="957"/>
      <c r="DL120" s="957">
        <v>747798</v>
      </c>
      <c r="DM120" s="957"/>
      <c r="DN120" s="957"/>
      <c r="DO120" s="957"/>
      <c r="DP120" s="957"/>
      <c r="DQ120" s="957">
        <v>711540</v>
      </c>
      <c r="DR120" s="957"/>
      <c r="DS120" s="957"/>
      <c r="DT120" s="957"/>
      <c r="DU120" s="957"/>
      <c r="DV120" s="958">
        <v>30</v>
      </c>
      <c r="DW120" s="958"/>
      <c r="DX120" s="958"/>
      <c r="DY120" s="958"/>
      <c r="DZ120" s="959"/>
    </row>
    <row r="121" spans="1:130" s="197" customFormat="1" ht="26.25" customHeight="1" x14ac:dyDescent="0.15">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3001082</v>
      </c>
      <c r="BR121" s="1016"/>
      <c r="BS121" s="1016"/>
      <c r="BT121" s="1016"/>
      <c r="BU121" s="1016"/>
      <c r="BV121" s="1016">
        <v>3146306</v>
      </c>
      <c r="BW121" s="1016"/>
      <c r="BX121" s="1016"/>
      <c r="BY121" s="1016"/>
      <c r="BZ121" s="1016"/>
      <c r="CA121" s="1016">
        <v>3098787</v>
      </c>
      <c r="CB121" s="1016"/>
      <c r="CC121" s="1016"/>
      <c r="CD121" s="1016"/>
      <c r="CE121" s="1016"/>
      <c r="CF121" s="1054">
        <v>130.4</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83695</v>
      </c>
      <c r="DH121" s="950"/>
      <c r="DI121" s="950"/>
      <c r="DJ121" s="950"/>
      <c r="DK121" s="950"/>
      <c r="DL121" s="950">
        <v>84017</v>
      </c>
      <c r="DM121" s="950"/>
      <c r="DN121" s="950"/>
      <c r="DO121" s="950"/>
      <c r="DP121" s="950"/>
      <c r="DQ121" s="950">
        <v>74862</v>
      </c>
      <c r="DR121" s="950"/>
      <c r="DS121" s="950"/>
      <c r="DT121" s="950"/>
      <c r="DU121" s="950"/>
      <c r="DV121" s="951">
        <v>3.2</v>
      </c>
      <c r="DW121" s="951"/>
      <c r="DX121" s="951"/>
      <c r="DY121" s="951"/>
      <c r="DZ121" s="952"/>
    </row>
    <row r="122" spans="1:130" s="197" customFormat="1" ht="26.25" customHeight="1" x14ac:dyDescent="0.15">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450</v>
      </c>
      <c r="BP122" s="1024"/>
      <c r="BQ122" s="1064">
        <v>7367685</v>
      </c>
      <c r="BR122" s="1065"/>
      <c r="BS122" s="1065"/>
      <c r="BT122" s="1065"/>
      <c r="BU122" s="1065"/>
      <c r="BV122" s="1065">
        <v>7787077</v>
      </c>
      <c r="BW122" s="1065"/>
      <c r="BX122" s="1065"/>
      <c r="BY122" s="1065"/>
      <c r="BZ122" s="1065"/>
      <c r="CA122" s="1065">
        <v>7768739</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t="s">
        <v>452</v>
      </c>
      <c r="DH122" s="950"/>
      <c r="DI122" s="950"/>
      <c r="DJ122" s="950"/>
      <c r="DK122" s="950"/>
      <c r="DL122" s="950" t="s">
        <v>452</v>
      </c>
      <c r="DM122" s="950"/>
      <c r="DN122" s="950"/>
      <c r="DO122" s="950"/>
      <c r="DP122" s="950"/>
      <c r="DQ122" s="950" t="s">
        <v>452</v>
      </c>
      <c r="DR122" s="950"/>
      <c r="DS122" s="950"/>
      <c r="DT122" s="950"/>
      <c r="DU122" s="950"/>
      <c r="DV122" s="951" t="s">
        <v>452</v>
      </c>
      <c r="DW122" s="951"/>
      <c r="DX122" s="951"/>
      <c r="DY122" s="951"/>
      <c r="DZ122" s="952"/>
    </row>
    <row r="123" spans="1:130" s="197" customFormat="1" ht="26.25" customHeight="1" thickBot="1" x14ac:dyDescent="0.2">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452</v>
      </c>
      <c r="AB123" s="989"/>
      <c r="AC123" s="989"/>
      <c r="AD123" s="989"/>
      <c r="AE123" s="990"/>
      <c r="AF123" s="991" t="s">
        <v>452</v>
      </c>
      <c r="AG123" s="989"/>
      <c r="AH123" s="989"/>
      <c r="AI123" s="989"/>
      <c r="AJ123" s="990"/>
      <c r="AK123" s="991" t="s">
        <v>452</v>
      </c>
      <c r="AL123" s="989"/>
      <c r="AM123" s="989"/>
      <c r="AN123" s="989"/>
      <c r="AO123" s="990"/>
      <c r="AP123" s="992" t="s">
        <v>452</v>
      </c>
      <c r="AQ123" s="993"/>
      <c r="AR123" s="993"/>
      <c r="AS123" s="993"/>
      <c r="AT123" s="994"/>
      <c r="AU123" s="1061" t="s">
        <v>453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452</v>
      </c>
      <c r="BR123" s="1057"/>
      <c r="BS123" s="1057"/>
      <c r="BT123" s="1057"/>
      <c r="BU123" s="1057"/>
      <c r="BV123" s="1057" t="s">
        <v>452</v>
      </c>
      <c r="BW123" s="1057"/>
      <c r="BX123" s="1057"/>
      <c r="BY123" s="1057"/>
      <c r="BZ123" s="1057"/>
      <c r="CA123" s="1057" t="s">
        <v>452</v>
      </c>
      <c r="CB123" s="1057"/>
      <c r="CC123" s="1057"/>
      <c r="CD123" s="1057"/>
      <c r="CE123" s="1057"/>
      <c r="CF123" s="1058"/>
      <c r="CG123" s="1059"/>
      <c r="CH123" s="1059"/>
      <c r="CI123" s="1059"/>
      <c r="CJ123" s="1060"/>
      <c r="CK123" s="1046"/>
      <c r="CL123" s="1047"/>
      <c r="CM123" s="1047"/>
      <c r="CN123" s="1047"/>
      <c r="CO123" s="1048"/>
      <c r="CP123" s="1037" t="s">
        <v>454</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x14ac:dyDescent="0.15">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x14ac:dyDescent="0.2">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3977</v>
      </c>
      <c r="AB127" s="989"/>
      <c r="AC127" s="989"/>
      <c r="AD127" s="989"/>
      <c r="AE127" s="990"/>
      <c r="AF127" s="991">
        <v>3514</v>
      </c>
      <c r="AG127" s="989"/>
      <c r="AH127" s="989"/>
      <c r="AI127" s="989"/>
      <c r="AJ127" s="990"/>
      <c r="AK127" s="991">
        <v>2964</v>
      </c>
      <c r="AL127" s="989"/>
      <c r="AM127" s="989"/>
      <c r="AN127" s="989"/>
      <c r="AO127" s="990"/>
      <c r="AP127" s="992">
        <v>0.1</v>
      </c>
      <c r="AQ127" s="993"/>
      <c r="AR127" s="993"/>
      <c r="AS127" s="993"/>
      <c r="AT127" s="994"/>
      <c r="AU127" s="233"/>
      <c r="AV127" s="233"/>
      <c r="AW127" s="233"/>
      <c r="AX127" s="916" t="s">
        <v>464</v>
      </c>
      <c r="AY127" s="917"/>
      <c r="AZ127" s="917"/>
      <c r="BA127" s="917"/>
      <c r="BB127" s="917"/>
      <c r="BC127" s="917"/>
      <c r="BD127" s="917"/>
      <c r="BE127" s="918"/>
      <c r="BF127" s="1071" t="s">
        <v>110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10400</v>
      </c>
      <c r="DH127" s="1078"/>
      <c r="DI127" s="1078"/>
      <c r="DJ127" s="1078"/>
      <c r="DK127" s="1078"/>
      <c r="DL127" s="1078">
        <v>5700</v>
      </c>
      <c r="DM127" s="1078"/>
      <c r="DN127" s="1078"/>
      <c r="DO127" s="1078"/>
      <c r="DP127" s="1078"/>
      <c r="DQ127" s="1078">
        <v>1000</v>
      </c>
      <c r="DR127" s="1078"/>
      <c r="DS127" s="1078"/>
      <c r="DT127" s="1078"/>
      <c r="DU127" s="1078"/>
      <c r="DV127" s="1079">
        <v>0</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77918</v>
      </c>
      <c r="AB128" s="1120"/>
      <c r="AC128" s="1120"/>
      <c r="AD128" s="1120"/>
      <c r="AE128" s="1121"/>
      <c r="AF128" s="1122">
        <v>81636</v>
      </c>
      <c r="AG128" s="1120"/>
      <c r="AH128" s="1120"/>
      <c r="AI128" s="1120"/>
      <c r="AJ128" s="1121"/>
      <c r="AK128" s="1122">
        <v>84830</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110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2755170</v>
      </c>
      <c r="AB129" s="989"/>
      <c r="AC129" s="989"/>
      <c r="AD129" s="989"/>
      <c r="AE129" s="990"/>
      <c r="AF129" s="991">
        <v>2625202</v>
      </c>
      <c r="AG129" s="989"/>
      <c r="AH129" s="989"/>
      <c r="AI129" s="989"/>
      <c r="AJ129" s="990"/>
      <c r="AK129" s="991">
        <v>2657157</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282813</v>
      </c>
      <c r="AB130" s="989"/>
      <c r="AC130" s="989"/>
      <c r="AD130" s="989"/>
      <c r="AE130" s="990"/>
      <c r="AF130" s="991">
        <v>286508</v>
      </c>
      <c r="AG130" s="989"/>
      <c r="AH130" s="989"/>
      <c r="AI130" s="989"/>
      <c r="AJ130" s="990"/>
      <c r="AK130" s="991">
        <v>281634</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2472357</v>
      </c>
      <c r="AB131" s="1028"/>
      <c r="AC131" s="1028"/>
      <c r="AD131" s="1028"/>
      <c r="AE131" s="1029"/>
      <c r="AF131" s="1030">
        <v>2338694</v>
      </c>
      <c r="AG131" s="1028"/>
      <c r="AH131" s="1028"/>
      <c r="AI131" s="1028"/>
      <c r="AJ131" s="1029"/>
      <c r="AK131" s="1030">
        <v>2375523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5.2408693399999997</v>
      </c>
      <c r="AB132" s="1134"/>
      <c r="AC132" s="1134"/>
      <c r="AD132" s="1134"/>
      <c r="AE132" s="1135"/>
      <c r="AF132" s="1136">
        <v>5.1912734199999999</v>
      </c>
      <c r="AG132" s="1134"/>
      <c r="AH132" s="1134"/>
      <c r="AI132" s="1134"/>
      <c r="AJ132" s="1135"/>
      <c r="AK132" s="1136">
        <v>4.7449761590000001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5.0999999999999996</v>
      </c>
      <c r="AB133" s="1141"/>
      <c r="AC133" s="1141"/>
      <c r="AD133" s="1141"/>
      <c r="AE133" s="1142"/>
      <c r="AF133" s="1140">
        <v>5.0999999999999996</v>
      </c>
      <c r="AG133" s="1141"/>
      <c r="AH133" s="1141"/>
      <c r="AI133" s="1141"/>
      <c r="AJ133" s="1142"/>
      <c r="AK133" s="1140">
        <v>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577669</v>
      </c>
      <c r="L9" s="264">
        <v>145034</v>
      </c>
      <c r="M9" s="265">
        <v>187155</v>
      </c>
      <c r="N9" s="266">
        <v>-22.5</v>
      </c>
    </row>
    <row r="10" spans="1:16" x14ac:dyDescent="0.15">
      <c r="A10" s="248"/>
      <c r="B10" s="244"/>
      <c r="C10" s="244"/>
      <c r="D10" s="244"/>
      <c r="E10" s="244"/>
      <c r="F10" s="244"/>
      <c r="G10" s="1149" t="s">
        <v>486</v>
      </c>
      <c r="H10" s="1150"/>
      <c r="I10" s="1150"/>
      <c r="J10" s="1151"/>
      <c r="K10" s="267">
        <v>128919</v>
      </c>
      <c r="L10" s="268">
        <v>32367</v>
      </c>
      <c r="M10" s="269">
        <v>20525</v>
      </c>
      <c r="N10" s="270">
        <v>57.7</v>
      </c>
    </row>
    <row r="11" spans="1:16" ht="13.5" customHeight="1" x14ac:dyDescent="0.15">
      <c r="A11" s="248"/>
      <c r="B11" s="244"/>
      <c r="C11" s="244"/>
      <c r="D11" s="244"/>
      <c r="E11" s="244"/>
      <c r="F11" s="244"/>
      <c r="G11" s="1149" t="s">
        <v>487</v>
      </c>
      <c r="H11" s="1150"/>
      <c r="I11" s="1150"/>
      <c r="J11" s="1151"/>
      <c r="K11" s="267">
        <v>125777</v>
      </c>
      <c r="L11" s="268">
        <v>31578</v>
      </c>
      <c r="M11" s="269">
        <v>27959</v>
      </c>
      <c r="N11" s="270">
        <v>12.9</v>
      </c>
    </row>
    <row r="12" spans="1:16" ht="13.5" customHeight="1" x14ac:dyDescent="0.15">
      <c r="A12" s="248"/>
      <c r="B12" s="244"/>
      <c r="C12" s="244"/>
      <c r="D12" s="244"/>
      <c r="E12" s="244"/>
      <c r="F12" s="244"/>
      <c r="G12" s="1149" t="s">
        <v>488</v>
      </c>
      <c r="H12" s="1150"/>
      <c r="I12" s="1150"/>
      <c r="J12" s="1151"/>
      <c r="K12" s="267" t="s">
        <v>489</v>
      </c>
      <c r="L12" s="268" t="s">
        <v>489</v>
      </c>
      <c r="M12" s="269">
        <v>2910</v>
      </c>
      <c r="N12" s="270" t="s">
        <v>489</v>
      </c>
    </row>
    <row r="13" spans="1:16" ht="13.5" customHeight="1" x14ac:dyDescent="0.15">
      <c r="A13" s="248"/>
      <c r="B13" s="244"/>
      <c r="C13" s="244"/>
      <c r="D13" s="244"/>
      <c r="E13" s="244"/>
      <c r="F13" s="244"/>
      <c r="G13" s="1149" t="s">
        <v>490</v>
      </c>
      <c r="H13" s="1150"/>
      <c r="I13" s="1150"/>
      <c r="J13" s="1151"/>
      <c r="K13" s="267" t="s">
        <v>489</v>
      </c>
      <c r="L13" s="268" t="s">
        <v>489</v>
      </c>
      <c r="M13" s="269" t="s">
        <v>489</v>
      </c>
      <c r="N13" s="270" t="s">
        <v>489</v>
      </c>
    </row>
    <row r="14" spans="1:16" ht="13.5" customHeight="1" x14ac:dyDescent="0.15">
      <c r="A14" s="248"/>
      <c r="B14" s="244"/>
      <c r="C14" s="244"/>
      <c r="D14" s="244"/>
      <c r="E14" s="244"/>
      <c r="F14" s="244"/>
      <c r="G14" s="1149" t="s">
        <v>491</v>
      </c>
      <c r="H14" s="1150"/>
      <c r="I14" s="1150"/>
      <c r="J14" s="1151"/>
      <c r="K14" s="267" t="s">
        <v>489</v>
      </c>
      <c r="L14" s="268" t="s">
        <v>489</v>
      </c>
      <c r="M14" s="269">
        <v>9160</v>
      </c>
      <c r="N14" s="270" t="s">
        <v>489</v>
      </c>
    </row>
    <row r="15" spans="1:16" ht="13.5" customHeight="1" x14ac:dyDescent="0.15">
      <c r="A15" s="248"/>
      <c r="B15" s="244"/>
      <c r="C15" s="244"/>
      <c r="D15" s="244"/>
      <c r="E15" s="244"/>
      <c r="F15" s="244"/>
      <c r="G15" s="1149" t="s">
        <v>492</v>
      </c>
      <c r="H15" s="1150"/>
      <c r="I15" s="1150"/>
      <c r="J15" s="1151"/>
      <c r="K15" s="267">
        <v>2152</v>
      </c>
      <c r="L15" s="268">
        <v>540</v>
      </c>
      <c r="M15" s="269">
        <v>4580</v>
      </c>
      <c r="N15" s="270">
        <v>-88.2</v>
      </c>
    </row>
    <row r="16" spans="1:16" x14ac:dyDescent="0.15">
      <c r="A16" s="248"/>
      <c r="B16" s="244"/>
      <c r="C16" s="244"/>
      <c r="D16" s="244"/>
      <c r="E16" s="244"/>
      <c r="F16" s="244"/>
      <c r="G16" s="1152" t="s">
        <v>493</v>
      </c>
      <c r="H16" s="1153"/>
      <c r="I16" s="1153"/>
      <c r="J16" s="1154"/>
      <c r="K16" s="268">
        <v>-55994</v>
      </c>
      <c r="L16" s="268">
        <v>-14058</v>
      </c>
      <c r="M16" s="269">
        <v>-19254</v>
      </c>
      <c r="N16" s="270">
        <v>-27</v>
      </c>
    </row>
    <row r="17" spans="1:16" x14ac:dyDescent="0.15">
      <c r="A17" s="248"/>
      <c r="B17" s="244"/>
      <c r="C17" s="244"/>
      <c r="D17" s="244"/>
      <c r="E17" s="244"/>
      <c r="F17" s="244"/>
      <c r="G17" s="1152" t="s">
        <v>170</v>
      </c>
      <c r="H17" s="1153"/>
      <c r="I17" s="1153"/>
      <c r="J17" s="1154"/>
      <c r="K17" s="268">
        <v>778523</v>
      </c>
      <c r="L17" s="268">
        <v>195461</v>
      </c>
      <c r="M17" s="269">
        <v>233033</v>
      </c>
      <c r="N17" s="270">
        <v>-16.100000000000001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17.57</v>
      </c>
      <c r="L21" s="281">
        <v>21.21</v>
      </c>
      <c r="M21" s="282">
        <v>-3.64</v>
      </c>
      <c r="N21" s="249"/>
      <c r="O21" s="283"/>
      <c r="P21" s="279"/>
    </row>
    <row r="22" spans="1:16" s="284" customFormat="1" x14ac:dyDescent="0.15">
      <c r="A22" s="279"/>
      <c r="B22" s="249"/>
      <c r="C22" s="249"/>
      <c r="D22" s="249"/>
      <c r="E22" s="249"/>
      <c r="F22" s="249"/>
      <c r="G22" s="1144" t="s">
        <v>499</v>
      </c>
      <c r="H22" s="1145"/>
      <c r="I22" s="1145"/>
      <c r="J22" s="1146"/>
      <c r="K22" s="285">
        <v>97.6</v>
      </c>
      <c r="L22" s="286">
        <v>95.4</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379427</v>
      </c>
      <c r="L32" s="294">
        <v>95262</v>
      </c>
      <c r="M32" s="295">
        <v>137219</v>
      </c>
      <c r="N32" s="296">
        <v>-30.6</v>
      </c>
    </row>
    <row r="33" spans="1:16" ht="13.5" customHeight="1" x14ac:dyDescent="0.15">
      <c r="A33" s="248"/>
      <c r="B33" s="244"/>
      <c r="C33" s="244"/>
      <c r="D33" s="244"/>
      <c r="E33" s="244"/>
      <c r="F33" s="244"/>
      <c r="G33" s="1160" t="s">
        <v>504</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505</v>
      </c>
      <c r="H34" s="1161"/>
      <c r="I34" s="1161"/>
      <c r="J34" s="1162"/>
      <c r="K34" s="294" t="s">
        <v>489</v>
      </c>
      <c r="L34" s="294" t="s">
        <v>489</v>
      </c>
      <c r="M34" s="295">
        <v>4</v>
      </c>
      <c r="N34" s="296" t="s">
        <v>489</v>
      </c>
    </row>
    <row r="35" spans="1:16" ht="27" customHeight="1" x14ac:dyDescent="0.15">
      <c r="A35" s="248"/>
      <c r="B35" s="244"/>
      <c r="C35" s="244"/>
      <c r="D35" s="244"/>
      <c r="E35" s="244"/>
      <c r="F35" s="244"/>
      <c r="G35" s="1160" t="s">
        <v>506</v>
      </c>
      <c r="H35" s="1161"/>
      <c r="I35" s="1161"/>
      <c r="J35" s="1162"/>
      <c r="K35" s="294">
        <v>91006</v>
      </c>
      <c r="L35" s="294">
        <v>22849</v>
      </c>
      <c r="M35" s="295">
        <v>30414</v>
      </c>
      <c r="N35" s="296">
        <v>-24.9</v>
      </c>
    </row>
    <row r="36" spans="1:16" ht="27" customHeight="1" x14ac:dyDescent="0.15">
      <c r="A36" s="248"/>
      <c r="B36" s="244"/>
      <c r="C36" s="244"/>
      <c r="D36" s="244"/>
      <c r="E36" s="244"/>
      <c r="F36" s="244"/>
      <c r="G36" s="1160" t="s">
        <v>507</v>
      </c>
      <c r="H36" s="1161"/>
      <c r="I36" s="1161"/>
      <c r="J36" s="1162"/>
      <c r="K36" s="294">
        <v>5785</v>
      </c>
      <c r="L36" s="294">
        <v>1452</v>
      </c>
      <c r="M36" s="295">
        <v>5195</v>
      </c>
      <c r="N36" s="296">
        <v>-72.099999999999994</v>
      </c>
    </row>
    <row r="37" spans="1:16" ht="13.5" customHeight="1" x14ac:dyDescent="0.15">
      <c r="A37" s="248"/>
      <c r="B37" s="244"/>
      <c r="C37" s="244"/>
      <c r="D37" s="244"/>
      <c r="E37" s="244"/>
      <c r="F37" s="244"/>
      <c r="G37" s="1160" t="s">
        <v>508</v>
      </c>
      <c r="H37" s="1161"/>
      <c r="I37" s="1161"/>
      <c r="J37" s="1162"/>
      <c r="K37" s="294">
        <v>2964</v>
      </c>
      <c r="L37" s="294">
        <v>744</v>
      </c>
      <c r="M37" s="295">
        <v>2257</v>
      </c>
      <c r="N37" s="296">
        <v>-67</v>
      </c>
    </row>
    <row r="38" spans="1:16" ht="27" customHeight="1" x14ac:dyDescent="0.15">
      <c r="A38" s="248"/>
      <c r="B38" s="244"/>
      <c r="C38" s="244"/>
      <c r="D38" s="244"/>
      <c r="E38" s="244"/>
      <c r="F38" s="244"/>
      <c r="G38" s="1163" t="s">
        <v>509</v>
      </c>
      <c r="H38" s="1164"/>
      <c r="I38" s="1164"/>
      <c r="J38" s="1165"/>
      <c r="K38" s="297" t="s">
        <v>489</v>
      </c>
      <c r="L38" s="297" t="s">
        <v>489</v>
      </c>
      <c r="M38" s="298">
        <v>40</v>
      </c>
      <c r="N38" s="299" t="s">
        <v>489</v>
      </c>
      <c r="O38" s="293"/>
    </row>
    <row r="39" spans="1:16" x14ac:dyDescent="0.15">
      <c r="A39" s="248"/>
      <c r="B39" s="244"/>
      <c r="C39" s="244"/>
      <c r="D39" s="244"/>
      <c r="E39" s="244"/>
      <c r="F39" s="244"/>
      <c r="G39" s="1163" t="s">
        <v>510</v>
      </c>
      <c r="H39" s="1164"/>
      <c r="I39" s="1164"/>
      <c r="J39" s="1165"/>
      <c r="K39" s="300">
        <v>-84830</v>
      </c>
      <c r="L39" s="300">
        <v>-21298</v>
      </c>
      <c r="M39" s="301">
        <v>-7960</v>
      </c>
      <c r="N39" s="302">
        <v>167.6</v>
      </c>
      <c r="O39" s="293"/>
    </row>
    <row r="40" spans="1:16" ht="27" customHeight="1" x14ac:dyDescent="0.15">
      <c r="A40" s="248"/>
      <c r="B40" s="244"/>
      <c r="C40" s="244"/>
      <c r="D40" s="244"/>
      <c r="E40" s="244"/>
      <c r="F40" s="244"/>
      <c r="G40" s="1160" t="s">
        <v>511</v>
      </c>
      <c r="H40" s="1161"/>
      <c r="I40" s="1161"/>
      <c r="J40" s="1162"/>
      <c r="K40" s="300">
        <v>-281634</v>
      </c>
      <c r="L40" s="300">
        <v>-70709</v>
      </c>
      <c r="M40" s="301">
        <v>-124831</v>
      </c>
      <c r="N40" s="302">
        <v>-43.4</v>
      </c>
      <c r="O40" s="293"/>
    </row>
    <row r="41" spans="1:16" x14ac:dyDescent="0.15">
      <c r="A41" s="248"/>
      <c r="B41" s="244"/>
      <c r="C41" s="244"/>
      <c r="D41" s="244"/>
      <c r="E41" s="244"/>
      <c r="F41" s="244"/>
      <c r="G41" s="1166" t="s">
        <v>281</v>
      </c>
      <c r="H41" s="1167"/>
      <c r="I41" s="1167"/>
      <c r="J41" s="1168"/>
      <c r="K41" s="294">
        <v>112718</v>
      </c>
      <c r="L41" s="300">
        <v>28300</v>
      </c>
      <c r="M41" s="301">
        <v>42339</v>
      </c>
      <c r="N41" s="302">
        <v>-33.200000000000003</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657057</v>
      </c>
      <c r="J51" s="320">
        <v>161797</v>
      </c>
      <c r="K51" s="321">
        <v>8.9</v>
      </c>
      <c r="L51" s="322">
        <v>216155</v>
      </c>
      <c r="M51" s="323">
        <v>-35.299999999999997</v>
      </c>
      <c r="N51" s="324">
        <v>44.2</v>
      </c>
    </row>
    <row r="52" spans="1:14" x14ac:dyDescent="0.15">
      <c r="A52" s="248"/>
      <c r="B52" s="244"/>
      <c r="C52" s="244"/>
      <c r="D52" s="244"/>
      <c r="E52" s="244"/>
      <c r="F52" s="244"/>
      <c r="G52" s="325"/>
      <c r="H52" s="326" t="s">
        <v>522</v>
      </c>
      <c r="I52" s="327">
        <v>363513</v>
      </c>
      <c r="J52" s="328">
        <v>89513</v>
      </c>
      <c r="K52" s="329">
        <v>57.3</v>
      </c>
      <c r="L52" s="330">
        <v>108827</v>
      </c>
      <c r="M52" s="331">
        <v>-19.600000000000001</v>
      </c>
      <c r="N52" s="332">
        <v>76.900000000000006</v>
      </c>
    </row>
    <row r="53" spans="1:14" x14ac:dyDescent="0.15">
      <c r="A53" s="248"/>
      <c r="B53" s="244"/>
      <c r="C53" s="244"/>
      <c r="D53" s="244"/>
      <c r="E53" s="244"/>
      <c r="F53" s="244"/>
      <c r="G53" s="310" t="s">
        <v>523</v>
      </c>
      <c r="H53" s="311"/>
      <c r="I53" s="319">
        <v>778421</v>
      </c>
      <c r="J53" s="320">
        <v>189397</v>
      </c>
      <c r="K53" s="321">
        <v>17.100000000000001</v>
      </c>
      <c r="L53" s="322">
        <v>228305</v>
      </c>
      <c r="M53" s="323">
        <v>5.6</v>
      </c>
      <c r="N53" s="324">
        <v>11.5</v>
      </c>
    </row>
    <row r="54" spans="1:14" x14ac:dyDescent="0.15">
      <c r="A54" s="248"/>
      <c r="B54" s="244"/>
      <c r="C54" s="244"/>
      <c r="D54" s="244"/>
      <c r="E54" s="244"/>
      <c r="F54" s="244"/>
      <c r="G54" s="325"/>
      <c r="H54" s="326" t="s">
        <v>522</v>
      </c>
      <c r="I54" s="327">
        <v>497978</v>
      </c>
      <c r="J54" s="328">
        <v>121163</v>
      </c>
      <c r="K54" s="329">
        <v>35.4</v>
      </c>
      <c r="L54" s="330">
        <v>86611</v>
      </c>
      <c r="M54" s="331">
        <v>-20.399999999999999</v>
      </c>
      <c r="N54" s="332">
        <v>55.8</v>
      </c>
    </row>
    <row r="55" spans="1:14" x14ac:dyDescent="0.15">
      <c r="A55" s="248"/>
      <c r="B55" s="244"/>
      <c r="C55" s="244"/>
      <c r="D55" s="244"/>
      <c r="E55" s="244"/>
      <c r="F55" s="244"/>
      <c r="G55" s="310" t="s">
        <v>524</v>
      </c>
      <c r="H55" s="311"/>
      <c r="I55" s="319">
        <v>975828</v>
      </c>
      <c r="J55" s="320">
        <v>237370</v>
      </c>
      <c r="K55" s="321">
        <v>25.3</v>
      </c>
      <c r="L55" s="322">
        <v>316331</v>
      </c>
      <c r="M55" s="323">
        <v>38.6</v>
      </c>
      <c r="N55" s="324">
        <v>-13.3</v>
      </c>
    </row>
    <row r="56" spans="1:14" x14ac:dyDescent="0.15">
      <c r="A56" s="248"/>
      <c r="B56" s="244"/>
      <c r="C56" s="244"/>
      <c r="D56" s="244"/>
      <c r="E56" s="244"/>
      <c r="F56" s="244"/>
      <c r="G56" s="325"/>
      <c r="H56" s="326" t="s">
        <v>522</v>
      </c>
      <c r="I56" s="327">
        <v>594281</v>
      </c>
      <c r="J56" s="328">
        <v>144559</v>
      </c>
      <c r="K56" s="329">
        <v>19.3</v>
      </c>
      <c r="L56" s="330">
        <v>106387</v>
      </c>
      <c r="M56" s="331">
        <v>22.8</v>
      </c>
      <c r="N56" s="332">
        <v>-3.5</v>
      </c>
    </row>
    <row r="57" spans="1:14" x14ac:dyDescent="0.15">
      <c r="A57" s="248"/>
      <c r="B57" s="244"/>
      <c r="C57" s="244"/>
      <c r="D57" s="244"/>
      <c r="E57" s="244"/>
      <c r="F57" s="244"/>
      <c r="G57" s="310" t="s">
        <v>525</v>
      </c>
      <c r="H57" s="311"/>
      <c r="I57" s="319">
        <v>1049889</v>
      </c>
      <c r="J57" s="320">
        <v>257326</v>
      </c>
      <c r="K57" s="321">
        <v>8.4</v>
      </c>
      <c r="L57" s="322">
        <v>333013</v>
      </c>
      <c r="M57" s="323">
        <v>5.3</v>
      </c>
      <c r="N57" s="324">
        <v>3.1</v>
      </c>
    </row>
    <row r="58" spans="1:14" x14ac:dyDescent="0.15">
      <c r="A58" s="248"/>
      <c r="B58" s="244"/>
      <c r="C58" s="244"/>
      <c r="D58" s="244"/>
      <c r="E58" s="244"/>
      <c r="F58" s="244"/>
      <c r="G58" s="325"/>
      <c r="H58" s="326" t="s">
        <v>522</v>
      </c>
      <c r="I58" s="327">
        <v>336337</v>
      </c>
      <c r="J58" s="328">
        <v>82436</v>
      </c>
      <c r="K58" s="329">
        <v>-43</v>
      </c>
      <c r="L58" s="330">
        <v>126732</v>
      </c>
      <c r="M58" s="331">
        <v>19.100000000000001</v>
      </c>
      <c r="N58" s="332">
        <v>-62.1</v>
      </c>
    </row>
    <row r="59" spans="1:14" x14ac:dyDescent="0.15">
      <c r="A59" s="248"/>
      <c r="B59" s="244"/>
      <c r="C59" s="244"/>
      <c r="D59" s="244"/>
      <c r="E59" s="244"/>
      <c r="F59" s="244"/>
      <c r="G59" s="310" t="s">
        <v>526</v>
      </c>
      <c r="H59" s="311"/>
      <c r="I59" s="319">
        <v>712509</v>
      </c>
      <c r="J59" s="320">
        <v>178888</v>
      </c>
      <c r="K59" s="321">
        <v>-30.5</v>
      </c>
      <c r="L59" s="322">
        <v>280458</v>
      </c>
      <c r="M59" s="323">
        <v>-15.8</v>
      </c>
      <c r="N59" s="324">
        <v>-14.7</v>
      </c>
    </row>
    <row r="60" spans="1:14" x14ac:dyDescent="0.15">
      <c r="A60" s="248"/>
      <c r="B60" s="244"/>
      <c r="C60" s="244"/>
      <c r="D60" s="244"/>
      <c r="E60" s="244"/>
      <c r="F60" s="244"/>
      <c r="G60" s="325"/>
      <c r="H60" s="326" t="s">
        <v>522</v>
      </c>
      <c r="I60" s="333">
        <v>291178</v>
      </c>
      <c r="J60" s="328">
        <v>73105</v>
      </c>
      <c r="K60" s="329">
        <v>-11.3</v>
      </c>
      <c r="L60" s="330">
        <v>127286</v>
      </c>
      <c r="M60" s="331">
        <v>0.4</v>
      </c>
      <c r="N60" s="332">
        <v>-11.7</v>
      </c>
    </row>
    <row r="61" spans="1:14" x14ac:dyDescent="0.15">
      <c r="A61" s="248"/>
      <c r="B61" s="244"/>
      <c r="C61" s="244"/>
      <c r="D61" s="244"/>
      <c r="E61" s="244"/>
      <c r="F61" s="244"/>
      <c r="G61" s="310" t="s">
        <v>527</v>
      </c>
      <c r="H61" s="334"/>
      <c r="I61" s="335">
        <v>834741</v>
      </c>
      <c r="J61" s="336">
        <v>204956</v>
      </c>
      <c r="K61" s="337">
        <v>5.8</v>
      </c>
      <c r="L61" s="338">
        <v>274852</v>
      </c>
      <c r="M61" s="339">
        <v>-0.3</v>
      </c>
      <c r="N61" s="324">
        <v>6.1</v>
      </c>
    </row>
    <row r="62" spans="1:14" x14ac:dyDescent="0.15">
      <c r="A62" s="248"/>
      <c r="B62" s="244"/>
      <c r="C62" s="244"/>
      <c r="D62" s="244"/>
      <c r="E62" s="244"/>
      <c r="F62" s="244"/>
      <c r="G62" s="325"/>
      <c r="H62" s="326" t="s">
        <v>522</v>
      </c>
      <c r="I62" s="327">
        <v>416657</v>
      </c>
      <c r="J62" s="328">
        <v>102155</v>
      </c>
      <c r="K62" s="329">
        <v>11.5</v>
      </c>
      <c r="L62" s="330">
        <v>111169</v>
      </c>
      <c r="M62" s="331">
        <v>0.5</v>
      </c>
      <c r="N62" s="332">
        <v>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view="pageBreakPreview" zoomScale="60" zoomScaleNormal="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C2" s="242"/>
      <c r="D2" s="242"/>
      <c r="E2" s="242"/>
      <c r="F2" s="242"/>
      <c r="G2" s="242"/>
      <c r="H2" s="242"/>
      <c r="I2" s="242"/>
      <c r="J2" s="242"/>
      <c r="K2" s="242"/>
      <c r="L2" s="242"/>
      <c r="M2" s="242"/>
      <c r="N2" s="242"/>
      <c r="O2" s="242"/>
      <c r="P2" s="242"/>
      <c r="Q2" s="242"/>
      <c r="R2" s="242"/>
      <c r="S2" s="242"/>
      <c r="U2" s="242"/>
      <c r="V2" s="242"/>
      <c r="W2" s="242"/>
      <c r="X2" s="242"/>
      <c r="Y2" s="242"/>
      <c r="Z2" s="242"/>
      <c r="AA2" s="242"/>
      <c r="AB2" s="242"/>
      <c r="AC2" s="242"/>
      <c r="AD2" s="242"/>
      <c r="AE2" s="242"/>
      <c r="AF2" s="242"/>
      <c r="AG2" s="242"/>
      <c r="AH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x14ac:dyDescent="0.15"/>
    <row r="130" s="241" customFormat="1" x14ac:dyDescent="0.15"/>
    <row r="131" s="241" customFormat="1" x14ac:dyDescent="0.15"/>
    <row r="132" s="241" customForma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zoomScale="60" zoomScaleNormal="6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x14ac:dyDescent="0.15"/>
    <row r="130" s="241" customFormat="1" x14ac:dyDescent="0.15"/>
    <row r="131" s="241" customFormat="1" x14ac:dyDescent="0.15"/>
    <row r="132" s="241" customForma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53.6</v>
      </c>
      <c r="G47" s="12">
        <v>51.93</v>
      </c>
      <c r="H47" s="12">
        <v>55.23</v>
      </c>
      <c r="I47" s="12">
        <v>61.6</v>
      </c>
      <c r="J47" s="13">
        <v>59.8</v>
      </c>
    </row>
    <row r="48" spans="2:10" ht="57.75" customHeight="1" x14ac:dyDescent="0.15">
      <c r="B48" s="14"/>
      <c r="C48" s="1171" t="s">
        <v>4</v>
      </c>
      <c r="D48" s="1171"/>
      <c r="E48" s="1172"/>
      <c r="F48" s="15">
        <v>5.62</v>
      </c>
      <c r="G48" s="16">
        <v>3.29</v>
      </c>
      <c r="H48" s="16">
        <v>2.4</v>
      </c>
      <c r="I48" s="16">
        <v>4.6500000000000004</v>
      </c>
      <c r="J48" s="17">
        <v>5.32</v>
      </c>
    </row>
    <row r="49" spans="2:10" ht="57.75" customHeight="1" thickBot="1" x14ac:dyDescent="0.2">
      <c r="B49" s="18"/>
      <c r="C49" s="1173" t="s">
        <v>5</v>
      </c>
      <c r="D49" s="1173"/>
      <c r="E49" s="1174"/>
      <c r="F49" s="19">
        <v>2.21</v>
      </c>
      <c r="G49" s="20" t="s">
        <v>534</v>
      </c>
      <c r="H49" s="20" t="s">
        <v>535</v>
      </c>
      <c r="I49" s="20">
        <v>4.47</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佐藤　美香</cp:lastModifiedBy>
  <cp:lastPrinted>2017-02-19T23:56:06Z</cp:lastPrinted>
  <dcterms:created xsi:type="dcterms:W3CDTF">2017-01-25T01:30:07Z</dcterms:created>
  <dcterms:modified xsi:type="dcterms:W3CDTF">2017-04-28T02:30:34Z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