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fsv1\ファイルサーバ\企画財政g\財政\HP掲載\"/>
    </mc:Choice>
  </mc:AlternateContent>
  <bookViews>
    <workbookView xWindow="0" yWindow="15" windowWidth="15345" windowHeight="53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AM35" i="9"/>
  <c r="C35" i="9"/>
  <c r="CO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W34" i="9"/>
  <c r="BW35" i="9" s="1"/>
  <c r="BW36" i="9" s="1"/>
  <c r="BW37" i="9" s="1"/>
  <c r="BW38" i="9" s="1"/>
</calcChain>
</file>

<file path=xl/sharedStrings.xml><?xml version="1.0" encoding="utf-8"?>
<sst xmlns="http://schemas.openxmlformats.org/spreadsheetml/2006/main" count="1070" uniqueCount="555">
  <si>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</si>
  <si>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</si>
  <si>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</si>
  <si>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</si>
  <si>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</si>
  <si>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</si>
  <si>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</si>
  <si>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</si>
  <si>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</si>
  <si>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</si>
  <si>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</si>
  <si>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</si>
  <si>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</si>
  <si>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</si>
  <si>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</si>
  <si>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</si>
  <si>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</si>
  <si>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</si>
  <si>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</si>
  <si>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</si>
  <si>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</si>
  <si>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</si>
  <si>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</si>
  <si>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</si>
  <si>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</si>
  <si>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</si>
  <si>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</si>
  <si>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</si>
  <si>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</si>
  <si>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</si>
  <si>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</si>
  <si>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</si>
  <si>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</si>
  <si>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</si>
  <si>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</si>
  <si>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</si>
  <si>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</si>
  <si>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</si>
  <si>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</si>
  <si>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</si>
  <si>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</si>
  <si>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</si>
  <si>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</si>
  <si>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</si>
  <si>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</si>
  <si>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</si>
  <si>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</si>
  <si>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</si>
  <si>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</si>
  <si>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</si>
  <si>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</si>
  <si>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</si>
  <si>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</si>
  <si>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</si>
  <si>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</si>
  <si>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</si>
  <si>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</si>
  <si>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</si>
  <si>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</si>
  <si>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</si>
  <si>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</si>
  <si>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</si>
  <si>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</si>
  <si>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</si>
  <si>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</si>
  <si>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</si>
  <si>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</si>
  <si>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</si>
  <si>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</si>
  <si>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</si>
  <si>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</si>
  <si>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</si>
  <si>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</si>
  <si>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</si>
  <si>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</si>
  <si>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</si>
  <si>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</si>
  <si>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</si>
  <si>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</si>
  <si>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</si>
  <si>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</si>
  <si>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</si>
  <si>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中札内村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</si>
  <si>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</si>
  <si>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</si>
  <si>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</si>
  <si>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</si>
  <si>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</si>
  <si>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</si>
  <si>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</si>
  <si>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</si>
  <si>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</si>
  <si>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</si>
  <si>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</si>
  <si>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</si>
  <si>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</si>
  <si>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</si>
  <si>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</si>
  <si>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</si>
  <si>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</si>
  <si>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</si>
  <si>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</si>
  <si>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</si>
  <si>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</si>
  <si>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</si>
  <si>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</si>
  <si>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</si>
  <si>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</si>
  <si>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</si>
  <si>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</si>
  <si>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</si>
  <si>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</si>
  <si>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</si>
  <si>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</si>
  <si>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</si>
  <si>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</si>
  <si>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</si>
  <si>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</si>
  <si>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</si>
  <si>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</si>
  <si>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</si>
  <si>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</si>
  <si>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</si>
  <si>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</si>
  <si>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</si>
  <si>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</si>
  <si>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</si>
  <si>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</si>
  <si>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</si>
  <si>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</si>
  <si>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</si>
  <si>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</si>
  <si>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</si>
  <si>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</si>
  <si>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</si>
  <si>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</si>
  <si>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</si>
  <si>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</si>
  <si>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</si>
  <si>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</si>
  <si>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</si>
  <si>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</si>
  <si>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</si>
  <si>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</si>
  <si>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</si>
  <si>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</si>
  <si>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</si>
  <si>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</si>
  <si>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</si>
  <si>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</si>
  <si>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</si>
  <si>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</si>
  <si>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</si>
  <si>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</si>
  <si>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</si>
  <si>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</si>
  <si>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</si>
  <si>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</si>
  <si>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</si>
  <si>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</si>
  <si>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</si>
  <si>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</si>
  <si>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</si>
  <si>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</si>
  <si>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</si>
  <si>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</si>
  <si>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</si>
  <si>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</si>
  <si>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</si>
  <si>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</si>
  <si>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</si>
  <si>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</si>
  <si>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</si>
  <si>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</si>
  <si>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</si>
  <si>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</si>
  <si>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</si>
  <si>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</si>
  <si>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</si>
  <si>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</si>
  <si>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</si>
  <si>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</si>
  <si>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</si>
  <si>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</si>
  <si>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</si>
  <si>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</si>
  <si>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</si>
  <si>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</si>
  <si>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</si>
  <si>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</si>
  <si>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</si>
  <si>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</si>
  <si>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</si>
  <si>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</si>
  <si>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</si>
  <si>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</si>
  <si>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</si>
  <si>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</si>
  <si>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北海道中札内村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</si>
  <si>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</si>
  <si>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</si>
  <si>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</si>
  <si>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</si>
  <si>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</si>
  <si>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</si>
  <si>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</si>
  <si>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</si>
  <si>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</si>
  <si>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</si>
  <si>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</si>
  <si>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</si>
  <si>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</si>
  <si>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</si>
  <si>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</si>
  <si>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</si>
  <si>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</si>
  <si>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</si>
  <si>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</si>
  <si>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</si>
  <si>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</si>
  <si>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</si>
  <si>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</si>
  <si>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</si>
  <si>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</si>
  <si>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</si>
  <si>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</si>
  <si>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</si>
  <si>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</si>
  <si>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</si>
  <si>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</si>
  <si>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</si>
  <si>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</si>
  <si>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</si>
  <si>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</si>
  <si>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</si>
  <si>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</si>
  <si>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</si>
  <si>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</si>
  <si>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</si>
  <si>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</si>
  <si>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</si>
  <si>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</si>
  <si>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</si>
  <si>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</si>
  <si>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</si>
  <si>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</si>
  <si>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</si>
  <si>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</si>
  <si>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</si>
  <si>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</si>
  <si>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</si>
  <si>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</si>
  <si>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</si>
  <si>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</si>
  <si>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</si>
  <si>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</si>
  <si>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</si>
  <si>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</si>
  <si>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</si>
  <si>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</si>
  <si>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</si>
  <si>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</si>
  <si>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</si>
  <si>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</si>
  <si>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</si>
  <si>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</si>
  <si>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</si>
  <si>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</si>
  <si>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</si>
  <si>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</si>
  <si>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</si>
  <si>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</si>
  <si>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</si>
  <si>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</si>
  <si>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</si>
  <si>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</si>
  <si>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</si>
  <si>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</si>
  <si>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</si>
  <si>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</si>
  <si>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</si>
  <si>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</si>
  <si>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</si>
  <si>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</si>
  <si>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</si>
  <si>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</si>
  <si>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</si>
  <si>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</si>
  <si>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</si>
  <si>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</si>
  <si>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</si>
  <si>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</si>
  <si>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</si>
  <si>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</si>
  <si>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</si>
  <si>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</si>
  <si>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</si>
  <si>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</si>
  <si>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</si>
  <si>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</si>
  <si>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</si>
  <si>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</si>
  <si>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</si>
  <si>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</si>
  <si>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</si>
  <si>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</si>
  <si>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</si>
  <si>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</si>
  <si>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</si>
  <si>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</si>
  <si>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</si>
  <si>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</si>
  <si>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</si>
  <si>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</si>
  <si>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</si>
  <si>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</si>
  <si>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</si>
  <si>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</si>
  <si>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</si>
  <si>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</si>
  <si>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</si>
  <si>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</si>
  <si>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</si>
  <si>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</si>
  <si>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</si>
  <si>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</si>
  <si>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</si>
  <si>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</si>
  <si>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</si>
  <si>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</si>
  <si>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</si>
  <si>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</si>
  <si>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</si>
  <si>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</si>
  <si>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</si>
  <si>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</si>
  <si>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</si>
  <si>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</si>
  <si>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</si>
  <si>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</si>
  <si>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</si>
  <si>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</si>
  <si>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</si>
  <si>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</si>
  <si>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</si>
  <si>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</si>
  <si>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</si>
  <si>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</si>
  <si>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北海道中札内村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</si>
  <si>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</si>
  <si>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</si>
  <si>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</si>
  <si>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</si>
  <si>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</si>
  <si>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</si>
  <si>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</si>
  <si>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</si>
  <si>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</si>
  <si>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</si>
  <si>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</si>
  <si>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</si>
  <si>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</si>
  <si>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</si>
  <si>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</si>
  <si>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</si>
  <si>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</si>
  <si>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</si>
  <si>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</si>
  <si>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</si>
  <si>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</si>
  <si>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</si>
  <si>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</si>
  <si>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</si>
  <si>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</si>
  <si>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</si>
  <si>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</si>
  <si>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</si>
  <si>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</si>
  <si>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</si>
  <si>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</si>
  <si>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</si>
  <si>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</si>
  <si>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</si>
  <si>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</si>
  <si>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</si>
  <si>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</si>
  <si>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</si>
  <si>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</si>
  <si>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</si>
  <si>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</si>
  <si>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</si>
  <si>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</si>
  <si>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</si>
  <si>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</si>
  <si>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</si>
  <si>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</si>
  <si>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</si>
  <si>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</si>
  <si>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</si>
  <si>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</si>
  <si>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</si>
  <si>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</si>
  <si>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</si>
  <si>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</si>
  <si>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</si>
  <si>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</si>
  <si>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</si>
  <si>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</si>
  <si>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</si>
  <si>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</si>
  <si>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</si>
  <si>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</si>
  <si>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</si>
  <si>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</si>
  <si>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</si>
  <si>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</si>
  <si>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</si>
  <si>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</si>
  <si>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</si>
  <si>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</si>
  <si>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</si>
  <si>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</si>
  <si>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</si>
  <si>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</si>
  <si>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</si>
  <si>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</si>
  <si>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</si>
  <si>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</si>
  <si>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</si>
  <si>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</si>
  <si>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</si>
  <si>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</si>
  <si>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</si>
  <si>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</si>
  <si>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</si>
  <si>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</si>
  <si>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</si>
  <si>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</si>
  <si>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</si>
  <si>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</si>
  <si>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</si>
  <si>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</si>
  <si>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</si>
  <si>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</si>
  <si>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</si>
  <si>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</si>
  <si>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</si>
  <si>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</si>
  <si>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</si>
  <si>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</si>
  <si>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</si>
  <si>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</si>
  <si>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</si>
  <si>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</si>
  <si>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</si>
  <si>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</si>
  <si>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</si>
  <si>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</si>
  <si>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</si>
  <si>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</si>
  <si>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</si>
  <si>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</si>
  <si>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</si>
  <si>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</si>
  <si>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</si>
  <si>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</si>
  <si>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</si>
  <si>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</si>
  <si>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</si>
  <si>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</si>
  <si>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</si>
  <si>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</si>
  <si>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</si>
  <si>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</si>
  <si>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</si>
  <si>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</si>
  <si>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</si>
  <si>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</si>
  <si>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</si>
  <si>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</si>
  <si>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</si>
  <si>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</si>
  <si>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</si>
  <si>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</si>
  <si>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</si>
  <si>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</si>
  <si>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</si>
  <si>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</si>
  <si>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</si>
  <si>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</si>
  <si>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</si>
  <si>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</si>
  <si>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</si>
  <si>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</si>
  <si>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</si>
  <si>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</si>
  <si>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</si>
  <si>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</si>
  <si>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</si>
  <si>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</si>
  <si>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</si>
  <si>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</si>
  <si>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</si>
  <si>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</si>
  <si>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</si>
  <si>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</si>
  <si>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</si>
  <si>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</si>
  <si>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</si>
  <si>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</si>
  <si>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</si>
  <si>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</si>
  <si>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</si>
  <si>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</si>
  <si>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</si>
  <si>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</si>
  <si>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</si>
  <si>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</si>
  <si>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</si>
  <si>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</si>
  <si>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</si>
  <si>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</si>
  <si>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</si>
  <si>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1.81</t>
  </si>
  <si>
    <t>▲ 0.17</t>
  </si>
  <si>
    <t>▲ 2.67</t>
  </si>
  <si>
    <t>▲ 3.90</t>
  </si>
  <si>
    <t>一般会計</t>
  </si>
  <si>
    <t>国民健康保険特別会計</t>
  </si>
  <si>
    <t>介護保険特別会計</t>
  </si>
  <si>
    <t>簡易水道事業特別会計</t>
  </si>
  <si>
    <t>公共下水道事業特別会計</t>
  </si>
  <si>
    <t>後期高齢者医療特別会計</t>
  </si>
  <si>
    <t>その他会計（赤字）</t>
  </si>
  <si>
    <t>その他会計（黒字）</t>
  </si>
  <si>
    <t>とかち広域消防事務組合</t>
    <rPh sb="3" eb="5">
      <t>コウイキ</t>
    </rPh>
    <rPh sb="5" eb="7">
      <t>ショウボウ</t>
    </rPh>
    <rPh sb="7" eb="9">
      <t>ジム</t>
    </rPh>
    <rPh sb="9" eb="11">
      <t>クミアイ</t>
    </rPh>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</si>
  <si>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</si>
  <si>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</si>
  <si>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十勝圏複合事務組合</t>
    <rPh sb="0" eb="2">
      <t>トカチ</t>
    </rPh>
    <rPh sb="2" eb="3">
      <t>ケン</t>
    </rPh>
    <rPh sb="3" eb="5">
      <t>フクゴウ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</si>
  <si>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</si>
  <si>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t>
    <phoneticPr fontId="2"/>
  </si>
  <si>
    <t>法非適用</t>
    <rPh sb="0" eb="1">
      <t>ホウ</t>
    </rPh>
    <rPh sb="1" eb="2">
      <t>ヒ</t>
    </rPh>
    <rPh sb="2" eb="4">
      <t>テキヨウ</t>
    </rPh>
    <phoneticPr fontId="2"/>
  </si>
  <si>
    <t>法適用</t>
    <rPh sb="0" eb="1">
      <t>ホウ</t>
    </rPh>
    <rPh sb="1" eb="3">
      <t>テキヨウ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</si>
  <si>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</si>
  <si>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</si>
  <si>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</si>
  <si>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</si>
  <si>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</si>
  <si>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</si>
  <si>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</si>
  <si>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</si>
  <si>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</si>
  <si>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</si>
  <si>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</si>
  <si>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将来負担比率については、将来負担額よりも充当可能な財源が上回っていることから算出されていません。
実質公債費比率については、返済財源（基準財政需要額に算入される地方債の借入、使用料等が充当できる地方債の借入）を考慮し計画的な借り入れを行ってきたことから、類似団体と比較しても低い数値となっています。
現時点での比率は健全といえますが、今後は庁舎整備をはじめ、インフラ施設への老朽化への対応も想定されることから、実質公債費比率及び将来負担比率の状況に注意しながら、計画的な財政運営に努めていく必要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</si>
</sst>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1F31-4CB3-B31C-327FF77896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189397</c:v>
                </c:pt>
                <c:pt idx="1">
                  <c:v>237370</c:v>
                </c:pt>
                <c:pt idx="2">
                  <c:v>257326</c:v>
                </c:pt>
                <c:pt idx="3">
                  <c:v>178888</c:v>
                </c:pt>
                <c:pt idx="4">
                  <c:v>815075</c:v>
                </c:pt>
              </c:numCache>
            </c:numRef>
          </c:val>
          <c:smooth val="0"/>
          <c:extLst>
            <c:ext xmlns:c16="http://schemas.microsoft.com/office/drawing/2014/chart" uri="{C3380CC4-5D6E-409C-BE32-E72D297353CC}">
              <c16:uniqueId val="{00000001-1F31-4CB3-B31C-327FF7789633}"/>
            </c:ext>
          </c:extLst>
        </c:ser>
        <c:dLbls>
          <c:showLegendKey val="0"/>
          <c:showVal val="0"/>
          <c:showCatName val="0"/>
          <c:showSerName val="0"/>
          <c:showPercent val="0"/>
          <c:showBubbleSize val="0"/>
        </c:dLbls>
        <c:marker val="1"/>
        <c:smooth val="0"/>
        <c:axId val="156408832"/>
        <c:axId val="156415104"/>
      </c:lineChart>
      <c:catAx>
        <c:axId val="156408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415104"/>
        <c:crosses val="autoZero"/>
        <c:auto val="1"/>
        <c:lblAlgn val="ctr"/>
        <c:lblOffset val="100"/>
        <c:tickLblSkip val="1"/>
        <c:tickMarkSkip val="1"/>
        <c:noMultiLvlLbl val="0"/>
      </c:catAx>
      <c:valAx>
        <c:axId val="156415104"/>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408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3.29</c:v>
                </c:pt>
                <c:pt idx="1">
                  <c:v>2.4</c:v>
                </c:pt>
                <c:pt idx="2">
                  <c:v>4.6500000000000004</c:v>
                </c:pt>
                <c:pt idx="3">
                  <c:v>5.32</c:v>
                </c:pt>
                <c:pt idx="4">
                  <c:v>5.1100000000000003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51.93</c:v>
                </c:pt>
                <c:pt idx="1">
                  <c:v>55.23</c:v>
                </c:pt>
                <c:pt idx="2">
                  <c:v>61.6</c:v>
                </c:pt>
                <c:pt idx="3">
                  <c:v>59.8</c:v>
                </c:pt>
                <c:pt idx="4">
                  <c:v>57.23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2411136"/>
        <c:axId val="15241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-1.81</c:v>
                </c:pt>
                <c:pt idx="1">
                  <c:v>-0.17</c:v>
                </c:pt>
                <c:pt idx="2">
                  <c:v>4.47</c:v>
                </c:pt>
                <c:pt idx="3">
                  <c:v>-2.67</c:v>
                </c:pt>
                <c:pt idx="4">
                  <c:v>-3.9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2411136"/>
        <c:axId val="152413312"/>
      </c:lineChart>
      <c:catAx>
        <c:axId val="15241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413312"/>
        <c:crosses val="autoZero"/>
        <c:auto val="1"/>
        <c:lblAlgn val="ctr"/>
        <c:lblOffset val="100"/>
        <c:tickLblSkip val="1"/>
        <c:tickMarkSkip val="1"/>
        <c:noMultiLvlLbl val="0"/>
      </c:catAx>
      <c:valAx>
        <c:axId val="15241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41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0.09</c:v>
                </c:pt>
                <c:pt idx="4">
                  <c:v>#N/A</c:v>
                </c:pt>
                <c:pt idx="5">
                  <c:v>0.03</c:v>
                </c:pt>
                <c:pt idx="6">
                  <c:v>#N/A</c:v>
                </c:pt>
                <c:pt idx="7">
                  <c:v>0.03</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0.08</c:v>
                </c:pt>
                <c:pt idx="2">
                  <c:v>#N/A</c:v>
                </c:pt>
                <c:pt idx="3">
                  <c:v>0.13</c:v>
                </c:pt>
                <c:pt idx="4">
                  <c:v>#N/A</c:v>
                </c:pt>
                <c:pt idx="5">
                  <c:v>0.02</c:v>
                </c:pt>
                <c:pt idx="6">
                  <c:v>#N/A</c:v>
                </c:pt>
                <c:pt idx="7">
                  <c:v>0.03</c:v>
                </c:pt>
                <c:pt idx="8">
                  <c:v>#N/A</c:v>
                </c:pt>
                <c:pt idx="9">
                  <c:v>0.11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0.09</c:v>
                </c:pt>
                <c:pt idx="2">
                  <c:v>#N/A</c:v>
                </c:pt>
                <c:pt idx="3">
                  <c:v>0.48</c:v>
                </c:pt>
                <c:pt idx="4">
                  <c:v>#N/A</c:v>
                </c:pt>
                <c:pt idx="5">
                  <c:v>0.15</c:v>
                </c:pt>
                <c:pt idx="6">
                  <c:v>#N/A</c:v>
                </c:pt>
                <c:pt idx="7">
                  <c:v>0.19</c:v>
                </c:pt>
                <c:pt idx="8">
                  <c:v>#N/A</c:v>
                </c:pt>
                <c:pt idx="9">
                  <c:v>0.24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0.95</c:v>
                </c:pt>
                <c:pt idx="2">
                  <c:v>#N/A</c:v>
                </c:pt>
                <c:pt idx="3">
                  <c:v>1.03</c:v>
                </c:pt>
                <c:pt idx="4">
                  <c:v>#N/A</c:v>
                </c:pt>
                <c:pt idx="5">
                  <c:v>2.0299999999999998</c:v>
                </c:pt>
                <c:pt idx="6">
                  <c:v>#N/A</c:v>
                </c:pt>
                <c:pt idx="7">
                  <c:v>1.59</c:v>
                </c:pt>
                <c:pt idx="8">
                  <c:v>#N/A</c:v>
                </c:pt>
                <c:pt idx="9">
                  <c:v>0.28000000000000003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3.29</c:v>
                </c:pt>
                <c:pt idx="2">
                  <c:v>#N/A</c:v>
                </c:pt>
                <c:pt idx="3">
                  <c:v>2.39</c:v>
                </c:pt>
                <c:pt idx="4">
                  <c:v>#N/A</c:v>
                </c:pt>
                <c:pt idx="5">
                  <c:v>4.6500000000000004</c:v>
                </c:pt>
                <c:pt idx="6">
                  <c:v>#N/A</c:v>
                </c:pt>
                <c:pt idx="7">
                  <c:v>5.31</c:v>
                </c:pt>
                <c:pt idx="8">
                  <c:v>#N/A</c:v>
                </c:pt>
                <c:pt idx="9">
                  <c:v>5.0999999999999996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3707648"/>
        <c:axId val="153709184"/>
      </c:barChart>
      <c:catAx>
        <c:axId val="15370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709184"/>
        <c:crosses val="autoZero"/>
        <c:auto val="1"/>
        <c:lblAlgn val="ctr"/>
        <c:lblOffset val="100"/>
        <c:tickLblSkip val="1"/>
        <c:tickMarkSkip val="1"/>
        <c:noMultiLvlLbl val="0"/>
      </c:catAx>
      <c:valAx>
        <c:axId val="15370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70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349</c:v>
                </c:pt>
                <c:pt idx="5">
                  <c:v>360</c:v>
                </c:pt>
                <c:pt idx="8">
                  <c:v>367</c:v>
                </c:pt>
                <c:pt idx="11">
                  <c:v>366</c:v>
                </c:pt>
                <c:pt idx="14">
                  <c:v>378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4</c:v>
                </c:pt>
                <c:pt idx="6">
                  <c:v>4</c:v>
                </c:pt>
                <c:pt idx="9">
                  <c:v>3</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7</c:v>
                </c:pt>
                <c:pt idx="6">
                  <c:v>6</c:v>
                </c:pt>
                <c:pt idx="9">
                  <c:v>6</c:v>
                </c:pt>
                <c:pt idx="12">
                  <c:v>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83</c:v>
                </c:pt>
                <c:pt idx="3">
                  <c:v>87</c:v>
                </c:pt>
                <c:pt idx="6">
                  <c:v>89</c:v>
                </c:pt>
                <c:pt idx="9">
                  <c:v>91</c:v>
                </c:pt>
                <c:pt idx="12">
                  <c:v>89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379</c:v>
                </c:pt>
                <c:pt idx="3">
                  <c:v>393</c:v>
                </c:pt>
                <c:pt idx="6">
                  <c:v>391</c:v>
                </c:pt>
                <c:pt idx="9">
                  <c:v>379</c:v>
                </c:pt>
                <c:pt idx="12">
                  <c:v>399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8959744"/>
        <c:axId val="98961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125</c:v>
                </c:pt>
                <c:pt idx="2">
                  <c:v>#N/A</c:v>
                </c:pt>
                <c:pt idx="3">
                  <c:v>#N/A</c:v>
                </c:pt>
                <c:pt idx="4">
                  <c:v>131</c:v>
                </c:pt>
                <c:pt idx="5">
                  <c:v>#N/A</c:v>
                </c:pt>
                <c:pt idx="6">
                  <c:v>#N/A</c:v>
                </c:pt>
                <c:pt idx="7">
                  <c:v>123</c:v>
                </c:pt>
                <c:pt idx="8">
                  <c:v>#N/A</c:v>
                </c:pt>
                <c:pt idx="9">
                  <c:v>#N/A</c:v>
                </c:pt>
                <c:pt idx="10">
                  <c:v>113</c:v>
                </c:pt>
                <c:pt idx="11">
                  <c:v>#N/A</c:v>
                </c:pt>
                <c:pt idx="12">
                  <c:v>#N/A</c:v>
                </c:pt>
                <c:pt idx="13">
                  <c:v>115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8959744"/>
        <c:axId val="98961664"/>
      </c:lineChart>
      <c:catAx>
        <c:axId val="9895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961664"/>
        <c:crosses val="autoZero"/>
        <c:auto val="1"/>
        <c:lblAlgn val="ctr"/>
        <c:lblOffset val="100"/>
        <c:tickLblSkip val="1"/>
        <c:tickMarkSkip val="1"/>
        <c:noMultiLvlLbl val="0"/>
      </c:catAx>
      <c:valAx>
        <c:axId val="9896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5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2883</c:v>
                </c:pt>
                <c:pt idx="5">
                  <c:v>3001</c:v>
                </c:pt>
                <c:pt idx="8">
                  <c:v>3146</c:v>
                </c:pt>
                <c:pt idx="11">
                  <c:v>3099</c:v>
                </c:pt>
                <c:pt idx="14">
                  <c:v>3199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917</c:v>
                </c:pt>
                <c:pt idx="5">
                  <c:v>908</c:v>
                </c:pt>
                <c:pt idx="8">
                  <c:v>930</c:v>
                </c:pt>
                <c:pt idx="11">
                  <c:v>906</c:v>
                </c:pt>
                <c:pt idx="14">
                  <c:v>965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3563</c:v>
                </c:pt>
                <c:pt idx="5">
                  <c:v>3459</c:v>
                </c:pt>
                <c:pt idx="8">
                  <c:v>3711</c:v>
                </c:pt>
                <c:pt idx="11">
                  <c:v>3764</c:v>
                </c:pt>
                <c:pt idx="14">
                  <c:v>3755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c:v>
                </c:pt>
                <c:pt idx="3">
                  <c:v>10</c:v>
                </c:pt>
                <c:pt idx="6">
                  <c:v>6</c:v>
                </c:pt>
                <c:pt idx="9">
                  <c:v>1</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685</c:v>
                </c:pt>
                <c:pt idx="3">
                  <c:v>656</c:v>
                </c:pt>
                <c:pt idx="6">
                  <c:v>639</c:v>
                </c:pt>
                <c:pt idx="9">
                  <c:v>538</c:v>
                </c:pt>
                <c:pt idx="12">
                  <c:v>525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c:v>
                </c:pt>
                <c:pt idx="3">
                  <c:v>35</c:v>
                </c:pt>
                <c:pt idx="6">
                  <c:v>30</c:v>
                </c:pt>
                <c:pt idx="9">
                  <c:v>24</c:v>
                </c:pt>
                <c:pt idx="12">
                  <c:v>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928</c:v>
                </c:pt>
                <c:pt idx="3">
                  <c:v>876</c:v>
                </c:pt>
                <c:pt idx="6">
                  <c:v>832</c:v>
                </c:pt>
                <c:pt idx="9">
                  <c:v>786</c:v>
                </c:pt>
                <c:pt idx="12">
                  <c:v>739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3899</c:v>
                </c:pt>
                <c:pt idx="3">
                  <c:v>3925</c:v>
                </c:pt>
                <c:pt idx="6">
                  <c:v>4107</c:v>
                </c:pt>
                <c:pt idx="9">
                  <c:v>4148</c:v>
                </c:pt>
                <c:pt idx="12">
                  <c:v>4497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2439808"/>
        <c:axId val="152454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2439808"/>
        <c:axId val="152454272"/>
      </c:lineChart>
      <c:catAx>
        <c:axId val="15243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454272"/>
        <c:crosses val="autoZero"/>
        <c:auto val="1"/>
        <c:lblAlgn val="ctr"/>
        <c:lblOffset val="100"/>
        <c:tickLblSkip val="1"/>
        <c:tickMarkSkip val="1"/>
        <c:noMultiLvlLbl val="0"/>
      </c:catAx>
      <c:valAx>
        <c:axId val="15245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43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{07899C33-3674-4C00-9B40-7D2866B36ED5}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{1D2203A8-B6EB-48C6-8177-5A958EBA4A1C}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{A326DCE4-E2DE-4269-A73E-9F83728938B4}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{418E3FD2-A833-4A3A-AED8-E72C2E59EA60}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{A80F5357-AE61-4BE2-9D8A-78C35326F7FB}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{76DA6CA0-BBC1-49CE-ACC0-3EE31F02575E}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{6CBF0734-F16B-4CE7-84E6-99557E93ADA3}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{AE036548-3301-48BF-9906-9D3A8DC72B5A}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{61995973-E2C6-49AE-ABF7-C12EE66A4BCE}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{EA390F9A-E939-4B0B-BE62-84185F7A199D}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2654720"/>
        <c:axId val="82656640"/>
      </c:scatterChart>
      <c:valAx>
        <c:axId val="82654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656640"/>
        <c:crosses val="autoZero"/>
        <c:crossBetween val="midCat"/>
      </c:valAx>
      <c:valAx>
        <c:axId val="82656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654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{E44DCC60-DF2B-4600-AD99-6231E9578AD5}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{03D3B4C7-B71B-4542-8D34-B1865A4DF4F7}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{2A5E5B52-7791-4D9E-A7DE-6703A64C49B3}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{29728A84-0961-4485-A45E-0CB4859AA026}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{196F446F-7BB8-4822-9F2E-C11EBC8D9F74}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6.9</c:v>
                </c:pt>
                <c:pt idx="1">
                  <c:v>5.0999999999999996</c:v>
                </c:pt>
                <c:pt idx="2">
                  <c:v>5.0999999999999996</c:v>
                </c:pt>
                <c:pt idx="3">
                  <c:v>5</c:v>
                </c:pt>
                <c:pt idx="4">
                  <c:v>4.9000000000000004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{5A6E7793-83E2-43BF-911B-6FA2BF821E9F}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{9D111BB9-5098-4495-930F-85F8AED1CA81}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{67FFB0CC-6180-4010-8075-8C5B3B1B8C2C}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{F41E7575-4CDD-4A88-9AE2-10928130FA12}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{31B93524-6F0B-4AB3-9F2B-C596745A6A6A}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2744832"/>
        <c:axId val="82746752"/>
      </c:scatterChart>
      <c:valAx>
        <c:axId val="82744832"/>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746752"/>
        <c:crosses val="autoZero"/>
        <c:crossBetween val="midCat"/>
      </c:valAx>
      <c:valAx>
        <c:axId val="827467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744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3,977
3,945
292.58
6,833,037
6,686,937
133,404
2,612,257
4,497,461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a:t>
          </a:r>
          <a:r>
            <a:rPr kumimoji="1" lang="en-US" altLang="ja-JP" sz="1300">
              <a:latin typeface="ＭＳ Ｐゴシック"/>
            </a:rPr>
            <a:t>0.26</a:t>
          </a:r>
          <a:r>
            <a:rPr kumimoji="1" lang="ja-JP" altLang="en-US" sz="1300">
              <a:latin typeface="ＭＳ Ｐゴシック"/>
            </a:rPr>
            <a:t>で北海道平均と同水準となったものの、類似団体平均よりは高い水準を維持しています。</a:t>
          </a:r>
          <a:endParaRPr kumimoji="1" lang="en-US" altLang="ja-JP" sz="1300">
            <a:latin typeface="ＭＳ Ｐゴシック"/>
          </a:endParaRPr>
        </a:p>
        <a:p>
          <a:r>
            <a:rPr kumimoji="1" lang="ja-JP" altLang="en-US" sz="1300">
              <a:latin typeface="ＭＳ Ｐゴシック"/>
            </a:rPr>
            <a:t>　要因としては、宅地分譲等により固定資産税が安定的に推移していることや農業所得の増加に伴う個人村民税の増等があげられます。</a:t>
          </a:r>
          <a:endParaRPr kumimoji="1" lang="en-US" altLang="ja-JP" sz="1300">
            <a:latin typeface="ＭＳ Ｐゴシック"/>
          </a:endParaRPr>
        </a:p>
        <a:p>
          <a:r>
            <a:rPr kumimoji="1" lang="ja-JP" altLang="en-US" sz="1300">
              <a:latin typeface="ＭＳ Ｐゴシック"/>
            </a:rPr>
            <a:t>　しかし、歳入は地方交付税を含む依存財源の割合が高いため、今後も安定的な自主財源の確保に努めていきます。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85598</xdr:rowOff>
    </xdr:from>
    <xdr:to>
      <xdr:col>7</xdr:col>
      <xdr:colOff>152400</xdr:colOff>
      <xdr:row>43</xdr:row>
      <xdr:rowOff>95250</xdr:rowOff>
    </xdr:to>
    <xdr:cxnSp macro="">
      <xdr:nvCxnSpPr>
        <xdr:cNvPr id="65" name="直線コネクタ 64"/>
        <xdr:cNvCxnSpPr/>
      </xdr:nvCxnSpPr>
      <xdr:spPr>
        <a:xfrm flipV="1">
          <a:off x="4114800" y="74579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68" name="直線コネクタ 67"/>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85598</xdr:rowOff>
    </xdr:from>
    <xdr:to>
      <xdr:col>4</xdr:col>
      <xdr:colOff>482600</xdr:colOff>
      <xdr:row>43</xdr:row>
      <xdr:rowOff>95250</xdr:rowOff>
    </xdr:to>
    <xdr:cxnSp macro="">
      <xdr:nvCxnSpPr>
        <xdr:cNvPr id="71" name="直線コネクタ 70"/>
        <xdr:cNvCxnSpPr/>
      </xdr:nvCxnSpPr>
      <xdr:spPr>
        <a:xfrm>
          <a:off x="2336800" y="74579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85598</xdr:rowOff>
    </xdr:to>
    <xdr:cxnSp macro="">
      <xdr:nvCxnSpPr>
        <xdr:cNvPr id="74" name="直線コネクタ 73"/>
        <xdr:cNvCxnSpPr/>
      </xdr:nvCxnSpPr>
      <xdr:spPr>
        <a:xfrm>
          <a:off x="1447800" y="74193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34798</xdr:rowOff>
    </xdr:from>
    <xdr:to>
      <xdr:col>7</xdr:col>
      <xdr:colOff>203200</xdr:colOff>
      <xdr:row>43</xdr:row>
      <xdr:rowOff>136398</xdr:rowOff>
    </xdr:to>
    <xdr:sp macro="" textlink="">
      <xdr:nvSpPr>
        <xdr:cNvPr id="84" name="円/楕円 83"/>
        <xdr:cNvSpPr/>
      </xdr:nvSpPr>
      <xdr:spPr>
        <a:xfrm>
          <a:off x="4902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51325</xdr:rowOff>
    </xdr:from>
    <xdr:ext cx="762000" cy="259045"/>
    <xdr:sp macro="" textlink="">
      <xdr:nvSpPr>
        <xdr:cNvPr id="85" name="財政力該当値テキスト"/>
        <xdr:cNvSpPr txBox="1"/>
      </xdr:nvSpPr>
      <xdr:spPr>
        <a:xfrm>
          <a:off x="50419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6" name="円/楕円 85"/>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87" name="テキスト ボックス 86"/>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8" name="円/楕円 87"/>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89" name="テキスト ボックス 88"/>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34798</xdr:rowOff>
    </xdr:from>
    <xdr:to>
      <xdr:col>3</xdr:col>
      <xdr:colOff>330200</xdr:colOff>
      <xdr:row>43</xdr:row>
      <xdr:rowOff>136398</xdr:rowOff>
    </xdr:to>
    <xdr:sp macro="" textlink="">
      <xdr:nvSpPr>
        <xdr:cNvPr id="90" name="円/楕円 89"/>
        <xdr:cNvSpPr/>
      </xdr:nvSpPr>
      <xdr:spPr>
        <a:xfrm>
          <a:off x="2286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146575</xdr:rowOff>
    </xdr:from>
    <xdr:ext cx="762000" cy="259045"/>
    <xdr:sp macro="" textlink="">
      <xdr:nvSpPr>
        <xdr:cNvPr id="91" name="テキスト ボックス 90"/>
        <xdr:cNvSpPr txBox="1"/>
      </xdr:nvSpPr>
      <xdr:spPr>
        <a:xfrm>
          <a:off x="1955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2" name="円/楕円 91"/>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93" name="テキスト ボックス 92"/>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経常収支比率については、</a:t>
          </a:r>
          <a:r>
            <a:rPr kumimoji="1" lang="en-US" altLang="ja-JP" sz="1200">
              <a:latin typeface="ＭＳ Ｐゴシック"/>
            </a:rPr>
            <a:t>74.1</a:t>
          </a:r>
          <a:r>
            <a:rPr kumimoji="1" lang="ja-JP" altLang="en-US" sz="1200">
              <a:latin typeface="ＭＳ Ｐゴシック"/>
            </a:rPr>
            <a:t>で全国平均、北海道平均及び類似団体平均よりも低い数値となっています。</a:t>
          </a:r>
          <a:endParaRPr kumimoji="1" lang="en-US" altLang="ja-JP" sz="1200">
            <a:latin typeface="ＭＳ Ｐゴシック"/>
          </a:endParaRPr>
        </a:p>
        <a:p>
          <a:r>
            <a:rPr kumimoji="1" lang="ja-JP" altLang="en-US" sz="1200">
              <a:latin typeface="ＭＳ Ｐゴシック"/>
            </a:rPr>
            <a:t>　前年度と比較して</a:t>
          </a:r>
          <a:r>
            <a:rPr kumimoji="1" lang="en-US" altLang="ja-JP" sz="1200">
              <a:latin typeface="ＭＳ Ｐゴシック"/>
            </a:rPr>
            <a:t>1.3%</a:t>
          </a:r>
          <a:r>
            <a:rPr kumimoji="1" lang="ja-JP" altLang="en-US" sz="1200">
              <a:latin typeface="ＭＳ Ｐゴシック"/>
            </a:rPr>
            <a:t>上昇しましたが、要因としては、歳入の大幅減</a:t>
          </a:r>
          <a:r>
            <a:rPr kumimoji="1" lang="en-US" altLang="ja-JP" sz="1200">
              <a:latin typeface="ＭＳ Ｐゴシック"/>
            </a:rPr>
            <a:t>〔</a:t>
          </a:r>
          <a:r>
            <a:rPr kumimoji="1" lang="ja-JP" altLang="en-US" sz="1200">
              <a:latin typeface="ＭＳ Ｐゴシック"/>
            </a:rPr>
            <a:t>各種交付金の減（前年比</a:t>
          </a:r>
          <a:r>
            <a:rPr kumimoji="1" lang="en-US" altLang="ja-JP" sz="1200">
              <a:latin typeface="ＭＳ Ｐゴシック"/>
            </a:rPr>
            <a:t>12,908</a:t>
          </a:r>
          <a:r>
            <a:rPr kumimoji="1" lang="ja-JP" altLang="en-US" sz="1200">
              <a:latin typeface="ＭＳ Ｐゴシック"/>
            </a:rPr>
            <a:t>千円減）、臨時財政対策債の減（前年比</a:t>
          </a:r>
          <a:r>
            <a:rPr kumimoji="1" lang="en-US" altLang="ja-JP" sz="1200">
              <a:latin typeface="ＭＳ Ｐゴシック"/>
            </a:rPr>
            <a:t>38,864</a:t>
          </a:r>
          <a:r>
            <a:rPr kumimoji="1" lang="ja-JP" altLang="en-US" sz="1200">
              <a:latin typeface="ＭＳ Ｐゴシック"/>
            </a:rPr>
            <a:t>千円減）等</a:t>
          </a:r>
          <a:r>
            <a:rPr kumimoji="1" lang="en-US" altLang="ja-JP" sz="1200">
              <a:latin typeface="ＭＳ Ｐゴシック"/>
            </a:rPr>
            <a:t>〕</a:t>
          </a:r>
          <a:r>
            <a:rPr kumimoji="1" lang="ja-JP" altLang="en-US" sz="1200">
              <a:latin typeface="ＭＳ Ｐゴシック"/>
            </a:rPr>
            <a:t>と歳出の増</a:t>
          </a:r>
          <a:r>
            <a:rPr kumimoji="1" lang="en-US" altLang="ja-JP" sz="1200">
              <a:latin typeface="ＭＳ Ｐゴシック"/>
            </a:rPr>
            <a:t>〔</a:t>
          </a:r>
          <a:r>
            <a:rPr kumimoji="1" lang="ja-JP" altLang="en-US" sz="1200">
              <a:latin typeface="ＭＳ Ｐゴシック"/>
            </a:rPr>
            <a:t>公債費の増（前年比</a:t>
          </a:r>
          <a:r>
            <a:rPr kumimoji="1" lang="en-US" altLang="ja-JP" sz="1200">
              <a:latin typeface="ＭＳ Ｐゴシック"/>
            </a:rPr>
            <a:t>15,904</a:t>
          </a:r>
          <a:r>
            <a:rPr kumimoji="1" lang="ja-JP" altLang="en-US" sz="1200">
              <a:latin typeface="ＭＳ Ｐゴシック"/>
            </a:rPr>
            <a:t>千円）等</a:t>
          </a:r>
          <a:r>
            <a:rPr kumimoji="1" lang="en-US" altLang="ja-JP" sz="1200">
              <a:latin typeface="ＭＳ Ｐゴシック"/>
            </a:rPr>
            <a:t>〕</a:t>
          </a:r>
          <a:r>
            <a:rPr kumimoji="1" lang="ja-JP" altLang="en-US" sz="1200">
              <a:latin typeface="ＭＳ Ｐゴシック"/>
            </a:rPr>
            <a:t>があげられます。</a:t>
          </a:r>
          <a:endParaRPr kumimoji="1" lang="en-US" altLang="ja-JP" sz="1200">
            <a:latin typeface="ＭＳ Ｐゴシック"/>
          </a:endParaRPr>
        </a:p>
        <a:p>
          <a:r>
            <a:rPr kumimoji="1" lang="ja-JP" altLang="en-US" sz="1200">
              <a:latin typeface="ＭＳ Ｐゴシック"/>
            </a:rPr>
            <a:t>　今後も地方交付税の動向が不透明な情勢にあること、公債費や扶助費について増加が見込まれることから、引き続き経常経費の節減に努めていきます。</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89263</xdr:rowOff>
    </xdr:from>
    <xdr:to>
      <xdr:col>7</xdr:col>
      <xdr:colOff>152400</xdr:colOff>
      <xdr:row>62</xdr:row>
      <xdr:rowOff>134076</xdr:rowOff>
    </xdr:to>
    <xdr:cxnSp macro="">
      <xdr:nvCxnSpPr>
        <xdr:cNvPr id="130" name="直線コネクタ 129"/>
        <xdr:cNvCxnSpPr/>
      </xdr:nvCxnSpPr>
      <xdr:spPr>
        <a:xfrm>
          <a:off x="4114800" y="10719163"/>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85816</xdr:rowOff>
    </xdr:from>
    <xdr:to>
      <xdr:col>6</xdr:col>
      <xdr:colOff>0</xdr:colOff>
      <xdr:row>62</xdr:row>
      <xdr:rowOff>89263</xdr:rowOff>
    </xdr:to>
    <xdr:cxnSp macro="">
      <xdr:nvCxnSpPr>
        <xdr:cNvPr id="133" name="直線コネクタ 132"/>
        <xdr:cNvCxnSpPr/>
      </xdr:nvCxnSpPr>
      <xdr:spPr>
        <a:xfrm>
          <a:off x="3225800" y="107157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91803</xdr:rowOff>
    </xdr:from>
    <xdr:to>
      <xdr:col>4</xdr:col>
      <xdr:colOff>482600</xdr:colOff>
      <xdr:row>62</xdr:row>
      <xdr:rowOff>85816</xdr:rowOff>
    </xdr:to>
    <xdr:cxnSp macro="">
      <xdr:nvCxnSpPr>
        <xdr:cNvPr id="136" name="直線コネクタ 135"/>
        <xdr:cNvCxnSpPr/>
      </xdr:nvCxnSpPr>
      <xdr:spPr>
        <a:xfrm>
          <a:off x="2336800" y="10550253"/>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91803</xdr:rowOff>
    </xdr:from>
    <xdr:to>
      <xdr:col>3</xdr:col>
      <xdr:colOff>279400</xdr:colOff>
      <xdr:row>61</xdr:row>
      <xdr:rowOff>140063</xdr:rowOff>
    </xdr:to>
    <xdr:cxnSp macro="">
      <xdr:nvCxnSpPr>
        <xdr:cNvPr id="139" name="直線コネクタ 138"/>
        <xdr:cNvCxnSpPr/>
      </xdr:nvCxnSpPr>
      <xdr:spPr>
        <a:xfrm flipV="1">
          <a:off x="1447800" y="1055025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83276</xdr:rowOff>
    </xdr:from>
    <xdr:to>
      <xdr:col>7</xdr:col>
      <xdr:colOff>203200</xdr:colOff>
      <xdr:row>63</xdr:row>
      <xdr:rowOff>13426</xdr:rowOff>
    </xdr:to>
    <xdr:sp macro="" textlink="">
      <xdr:nvSpPr>
        <xdr:cNvPr id="149" name="円/楕円 148"/>
        <xdr:cNvSpPr/>
      </xdr:nvSpPr>
      <xdr:spPr>
        <a:xfrm>
          <a:off x="49022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99803</xdr:rowOff>
    </xdr:from>
    <xdr:ext cx="762000" cy="259045"/>
    <xdr:sp macro="" textlink="">
      <xdr:nvSpPr>
        <xdr:cNvPr id="150" name="財政構造の弾力性該当値テキスト"/>
        <xdr:cNvSpPr txBox="1"/>
      </xdr:nvSpPr>
      <xdr:spPr>
        <a:xfrm>
          <a:off x="50419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38463</xdr:rowOff>
    </xdr:from>
    <xdr:to>
      <xdr:col>6</xdr:col>
      <xdr:colOff>50800</xdr:colOff>
      <xdr:row>62</xdr:row>
      <xdr:rowOff>140063</xdr:rowOff>
    </xdr:to>
    <xdr:sp macro="" textlink="">
      <xdr:nvSpPr>
        <xdr:cNvPr id="151" name="円/楕円 150"/>
        <xdr:cNvSpPr/>
      </xdr:nvSpPr>
      <xdr:spPr>
        <a:xfrm>
          <a:off x="4064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150240</xdr:rowOff>
    </xdr:from>
    <xdr:ext cx="736600" cy="259045"/>
    <xdr:sp macro="" textlink="">
      <xdr:nvSpPr>
        <xdr:cNvPr id="152" name="テキスト ボックス 151"/>
        <xdr:cNvSpPr txBox="1"/>
      </xdr:nvSpPr>
      <xdr:spPr>
        <a:xfrm>
          <a:off x="3733800" y="1043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35016</xdr:rowOff>
    </xdr:from>
    <xdr:to>
      <xdr:col>4</xdr:col>
      <xdr:colOff>533400</xdr:colOff>
      <xdr:row>62</xdr:row>
      <xdr:rowOff>136616</xdr:rowOff>
    </xdr:to>
    <xdr:sp macro="" textlink="">
      <xdr:nvSpPr>
        <xdr:cNvPr id="153" name="円/楕円 152"/>
        <xdr:cNvSpPr/>
      </xdr:nvSpPr>
      <xdr:spPr>
        <a:xfrm>
          <a:off x="3175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146793</xdr:rowOff>
    </xdr:from>
    <xdr:ext cx="762000" cy="259045"/>
    <xdr:sp macro="" textlink="">
      <xdr:nvSpPr>
        <xdr:cNvPr id="154" name="テキスト ボックス 153"/>
        <xdr:cNvSpPr txBox="1"/>
      </xdr:nvSpPr>
      <xdr:spPr>
        <a:xfrm>
          <a:off x="2844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41003</xdr:rowOff>
    </xdr:from>
    <xdr:to>
      <xdr:col>3</xdr:col>
      <xdr:colOff>330200</xdr:colOff>
      <xdr:row>61</xdr:row>
      <xdr:rowOff>142603</xdr:rowOff>
    </xdr:to>
    <xdr:sp macro="" textlink="">
      <xdr:nvSpPr>
        <xdr:cNvPr id="155" name="円/楕円 154"/>
        <xdr:cNvSpPr/>
      </xdr:nvSpPr>
      <xdr:spPr>
        <a:xfrm>
          <a:off x="2286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152780</xdr:rowOff>
    </xdr:from>
    <xdr:ext cx="762000" cy="259045"/>
    <xdr:sp macro="" textlink="">
      <xdr:nvSpPr>
        <xdr:cNvPr id="156" name="テキスト ボックス 155"/>
        <xdr:cNvSpPr txBox="1"/>
      </xdr:nvSpPr>
      <xdr:spPr>
        <a:xfrm>
          <a:off x="1955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89263</xdr:rowOff>
    </xdr:from>
    <xdr:to>
      <xdr:col>2</xdr:col>
      <xdr:colOff>127000</xdr:colOff>
      <xdr:row>62</xdr:row>
      <xdr:rowOff>19413</xdr:rowOff>
    </xdr:to>
    <xdr:sp macro="" textlink="">
      <xdr:nvSpPr>
        <xdr:cNvPr id="157" name="円/楕円 156"/>
        <xdr:cNvSpPr/>
      </xdr:nvSpPr>
      <xdr:spPr>
        <a:xfrm>
          <a:off x="1397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29590</xdr:rowOff>
    </xdr:from>
    <xdr:ext cx="762000" cy="259045"/>
    <xdr:sp macro="" textlink="">
      <xdr:nvSpPr>
        <xdr:cNvPr id="158" name="テキスト ボックス 157"/>
        <xdr:cNvSpPr txBox="1"/>
      </xdr:nvSpPr>
      <xdr:spPr>
        <a:xfrm>
          <a:off x="1066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[390,874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人口</a:t>
          </a:r>
          <a:r>
            <a:rPr kumimoji="1" lang="en-US" altLang="ja-JP" sz="1100">
              <a:latin typeface="ＭＳ Ｐゴシック"/>
            </a:rPr>
            <a:t>1</a:t>
          </a:r>
          <a:r>
            <a:rPr kumimoji="1" lang="ja-JP" altLang="en-US" sz="1100">
              <a:latin typeface="ＭＳ Ｐゴシック"/>
            </a:rPr>
            <a:t>人当たり人件費・物件費等決算額については、全国平均及び北海道平均より大幅に高い水準にあります。しかしながら、類似団体内では平均的な水準にあります。</a:t>
          </a:r>
          <a:endParaRPr kumimoji="1" lang="en-US" altLang="ja-JP" sz="1100">
            <a:latin typeface="ＭＳ Ｐゴシック"/>
          </a:endParaRPr>
        </a:p>
        <a:p>
          <a:r>
            <a:rPr kumimoji="1" lang="ja-JP" altLang="en-US" sz="1100">
              <a:latin typeface="ＭＳ Ｐゴシック"/>
            </a:rPr>
            <a:t>　要因としては、地方自治体は人口規模に係わらず基礎的な行政サービスを提供することから、一定の経費が必要となるためです。人口が少ない団体では、必然的に</a:t>
          </a:r>
          <a:r>
            <a:rPr kumimoji="1" lang="en-US" altLang="ja-JP" sz="1100">
              <a:latin typeface="ＭＳ Ｐゴシック"/>
            </a:rPr>
            <a:t>1</a:t>
          </a:r>
          <a:r>
            <a:rPr kumimoji="1" lang="ja-JP" altLang="en-US" sz="1100">
              <a:latin typeface="ＭＳ Ｐゴシック"/>
            </a:rPr>
            <a:t>人当たりの額は大きくなる傾向にあります。</a:t>
          </a:r>
          <a:endParaRPr kumimoji="1" lang="en-US" altLang="ja-JP" sz="1100">
            <a:latin typeface="ＭＳ Ｐゴシック"/>
          </a:endParaRPr>
        </a:p>
        <a:p>
          <a:r>
            <a:rPr kumimoji="1" lang="ja-JP" altLang="en-US" sz="1100">
              <a:latin typeface="ＭＳ Ｐゴシック"/>
            </a:rPr>
            <a:t>　しかし、類似団体内でも物件費は高い水準であり、更に業務量の増加に伴う委託業務の増加、最低賃金の上昇等に伴う委託単価の上昇により増加し続けているため、業務の効率化等により物件費の節減に努めていきます。</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129315</xdr:rowOff>
    </xdr:from>
    <xdr:to>
      <xdr:col>7</xdr:col>
      <xdr:colOff>152400</xdr:colOff>
      <xdr:row>82</xdr:row>
      <xdr:rowOff>133448</xdr:rowOff>
    </xdr:to>
    <xdr:cxnSp macro="">
      <xdr:nvCxnSpPr>
        <xdr:cNvPr id="194" name="直線コネクタ 193"/>
        <xdr:cNvCxnSpPr/>
      </xdr:nvCxnSpPr>
      <xdr:spPr>
        <a:xfrm>
          <a:off x="4114800" y="14188215"/>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106263</xdr:rowOff>
    </xdr:from>
    <xdr:to>
      <xdr:col>6</xdr:col>
      <xdr:colOff>0</xdr:colOff>
      <xdr:row>82</xdr:row>
      <xdr:rowOff>129315</xdr:rowOff>
    </xdr:to>
    <xdr:cxnSp macro="">
      <xdr:nvCxnSpPr>
        <xdr:cNvPr id="197" name="直線コネクタ 196"/>
        <xdr:cNvCxnSpPr/>
      </xdr:nvCxnSpPr>
      <xdr:spPr>
        <a:xfrm>
          <a:off x="3225800" y="14165163"/>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88705</xdr:rowOff>
    </xdr:from>
    <xdr:to>
      <xdr:col>4</xdr:col>
      <xdr:colOff>482600</xdr:colOff>
      <xdr:row>82</xdr:row>
      <xdr:rowOff>106263</xdr:rowOff>
    </xdr:to>
    <xdr:cxnSp macro="">
      <xdr:nvCxnSpPr>
        <xdr:cNvPr id="200" name="直線コネクタ 199"/>
        <xdr:cNvCxnSpPr/>
      </xdr:nvCxnSpPr>
      <xdr:spPr>
        <a:xfrm>
          <a:off x="2336800" y="14147605"/>
          <a:ext cx="8890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83338</xdr:rowOff>
    </xdr:from>
    <xdr:to>
      <xdr:col>3</xdr:col>
      <xdr:colOff>279400</xdr:colOff>
      <xdr:row>82</xdr:row>
      <xdr:rowOff>88705</xdr:rowOff>
    </xdr:to>
    <xdr:cxnSp macro="">
      <xdr:nvCxnSpPr>
        <xdr:cNvPr id="203" name="直線コネクタ 202"/>
        <xdr:cNvCxnSpPr/>
      </xdr:nvCxnSpPr>
      <xdr:spPr>
        <a:xfrm>
          <a:off x="1447800" y="14142238"/>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82648</xdr:rowOff>
    </xdr:from>
    <xdr:to>
      <xdr:col>7</xdr:col>
      <xdr:colOff>203200</xdr:colOff>
      <xdr:row>83</xdr:row>
      <xdr:rowOff>12798</xdr:rowOff>
    </xdr:to>
    <xdr:sp macro="" textlink="">
      <xdr:nvSpPr>
        <xdr:cNvPr id="213" name="円/楕円 212"/>
        <xdr:cNvSpPr/>
      </xdr:nvSpPr>
      <xdr:spPr>
        <a:xfrm>
          <a:off x="4902200" y="141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99175</xdr:rowOff>
    </xdr:from>
    <xdr:ext cx="762000" cy="259045"/>
    <xdr:sp macro="" textlink="">
      <xdr:nvSpPr>
        <xdr:cNvPr id="214" name="人件費・物件費等の状況該当値テキスト"/>
        <xdr:cNvSpPr txBox="1"/>
      </xdr:nvSpPr>
      <xdr:spPr>
        <a:xfrm>
          <a:off x="5041900" y="1398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390,874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78515</xdr:rowOff>
    </xdr:from>
    <xdr:to>
      <xdr:col>6</xdr:col>
      <xdr:colOff>50800</xdr:colOff>
      <xdr:row>83</xdr:row>
      <xdr:rowOff>8665</xdr:rowOff>
    </xdr:to>
    <xdr:sp macro="" textlink="">
      <xdr:nvSpPr>
        <xdr:cNvPr id="215" name="円/楕円 214"/>
        <xdr:cNvSpPr/>
      </xdr:nvSpPr>
      <xdr:spPr>
        <a:xfrm>
          <a:off x="4064000" y="141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164892</xdr:rowOff>
    </xdr:from>
    <xdr:ext cx="736600" cy="259045"/>
    <xdr:sp macro="" textlink="">
      <xdr:nvSpPr>
        <xdr:cNvPr id="216" name="テキスト ボックス 215"/>
        <xdr:cNvSpPr txBox="1"/>
      </xdr:nvSpPr>
      <xdr:spPr>
        <a:xfrm>
          <a:off x="3733800" y="1422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387,278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55463</xdr:rowOff>
    </xdr:from>
    <xdr:to>
      <xdr:col>4</xdr:col>
      <xdr:colOff>533400</xdr:colOff>
      <xdr:row>82</xdr:row>
      <xdr:rowOff>157063</xdr:rowOff>
    </xdr:to>
    <xdr:sp macro="" textlink="">
      <xdr:nvSpPr>
        <xdr:cNvPr id="217" name="円/楕円 216"/>
        <xdr:cNvSpPr/>
      </xdr:nvSpPr>
      <xdr:spPr>
        <a:xfrm>
          <a:off x="3175000" y="141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167240</xdr:rowOff>
    </xdr:from>
    <xdr:ext cx="762000" cy="259045"/>
    <xdr:sp macro="" textlink="">
      <xdr:nvSpPr>
        <xdr:cNvPr id="218" name="テキスト ボックス 217"/>
        <xdr:cNvSpPr txBox="1"/>
      </xdr:nvSpPr>
      <xdr:spPr>
        <a:xfrm>
          <a:off x="2844800" y="138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367,216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37905</xdr:rowOff>
    </xdr:from>
    <xdr:to>
      <xdr:col>3</xdr:col>
      <xdr:colOff>330200</xdr:colOff>
      <xdr:row>82</xdr:row>
      <xdr:rowOff>139505</xdr:rowOff>
    </xdr:to>
    <xdr:sp macro="" textlink="">
      <xdr:nvSpPr>
        <xdr:cNvPr id="219" name="円/楕円 218"/>
        <xdr:cNvSpPr/>
      </xdr:nvSpPr>
      <xdr:spPr>
        <a:xfrm>
          <a:off x="2286000" y="140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149682</xdr:rowOff>
    </xdr:from>
    <xdr:ext cx="762000" cy="259045"/>
    <xdr:sp macro="" textlink="">
      <xdr:nvSpPr>
        <xdr:cNvPr id="220" name="テキスト ボックス 219"/>
        <xdr:cNvSpPr txBox="1"/>
      </xdr:nvSpPr>
      <xdr:spPr>
        <a:xfrm>
          <a:off x="1955800" y="138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351,935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32538</xdr:rowOff>
    </xdr:from>
    <xdr:to>
      <xdr:col>2</xdr:col>
      <xdr:colOff>127000</xdr:colOff>
      <xdr:row>82</xdr:row>
      <xdr:rowOff>134138</xdr:rowOff>
    </xdr:to>
    <xdr:sp macro="" textlink="">
      <xdr:nvSpPr>
        <xdr:cNvPr id="221" name="円/楕円 220"/>
        <xdr:cNvSpPr/>
      </xdr:nvSpPr>
      <xdr:spPr>
        <a:xfrm>
          <a:off x="1397000" y="140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144315</xdr:rowOff>
    </xdr:from>
    <xdr:ext cx="762000" cy="259045"/>
    <xdr:sp macro="" textlink="">
      <xdr:nvSpPr>
        <xdr:cNvPr id="222" name="テキスト ボックス 221"/>
        <xdr:cNvSpPr txBox="1"/>
      </xdr:nvSpPr>
      <xdr:spPr>
        <a:xfrm>
          <a:off x="1066800" y="138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ラスパイレス指数については、国（</a:t>
          </a:r>
          <a:r>
            <a:rPr kumimoji="1" lang="en-US" altLang="ja-JP" sz="1300">
              <a:latin typeface="ＭＳ Ｐゴシック"/>
            </a:rPr>
            <a:t>100</a:t>
          </a:r>
          <a:r>
            <a:rPr kumimoji="1" lang="ja-JP" altLang="en-US" sz="1300">
              <a:latin typeface="ＭＳ Ｐゴシック"/>
            </a:rPr>
            <a:t>）と全国市平均と比較して低いものの、全国町村平均、類似団体平均よりは若干高くなっています。</a:t>
          </a:r>
          <a:endParaRPr kumimoji="1" lang="en-US" altLang="ja-JP" sz="1300">
            <a:latin typeface="ＭＳ Ｐゴシック"/>
          </a:endParaRPr>
        </a:p>
        <a:p>
          <a:r>
            <a:rPr kumimoji="1" lang="ja-JP" altLang="en-US" sz="1300">
              <a:latin typeface="ＭＳ Ｐゴシック"/>
            </a:rPr>
            <a:t>　なお、</a:t>
          </a:r>
          <a:r>
            <a:rPr kumimoji="1" lang="en-US" altLang="ja-JP" sz="1300">
              <a:latin typeface="ＭＳ Ｐゴシック"/>
            </a:rPr>
            <a:t>H24</a:t>
          </a:r>
          <a:r>
            <a:rPr kumimoji="1" lang="ja-JP" altLang="en-US" sz="1300">
              <a:latin typeface="ＭＳ Ｐゴシック"/>
            </a:rPr>
            <a:t>については、国家公務員において、給与改定特例法による措置が行われました（国の財政状況や東日本大震災への対処等を踏まえたもの）。この措置がないとした場合の指数（参考値）は、</a:t>
          </a:r>
          <a:r>
            <a:rPr kumimoji="1" lang="en-US" altLang="ja-JP" sz="1300">
              <a:latin typeface="ＭＳ Ｐゴシック"/>
            </a:rPr>
            <a:t>96.7</a:t>
          </a:r>
          <a:r>
            <a:rPr kumimoji="1" lang="ja-JP" altLang="en-US" sz="1300">
              <a:latin typeface="ＭＳ Ｐゴシック"/>
            </a:rPr>
            <a:t>であり国より低い数値となります。</a:t>
          </a:r>
          <a:endParaRPr kumimoji="1" lang="en-US" altLang="ja-JP" sz="1300">
            <a:latin typeface="ＭＳ Ｐゴシック"/>
          </a:endParaRPr>
        </a:p>
        <a:p>
          <a:r>
            <a:rPr kumimoji="1" lang="ja-JP" altLang="en-US" sz="1300">
              <a:latin typeface="ＭＳ Ｐゴシック"/>
            </a:rPr>
            <a:t>　年度により指数は前後しますが、引き続き適正な給与水準の管理に努めていきます。</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85</xdr:row>
      <xdr:rowOff>157226</xdr:rowOff>
    </xdr:to>
    <xdr:cxnSp macro="">
      <xdr:nvCxnSpPr>
        <xdr:cNvPr id="254" name="直線コネクタ 253"/>
        <xdr:cNvCxnSpPr/>
      </xdr:nvCxnSpPr>
      <xdr:spPr>
        <a:xfrm flipV="1">
          <a:off x="16179800" y="1469669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157226</xdr:rowOff>
    </xdr:to>
    <xdr:cxnSp macro="">
      <xdr:nvCxnSpPr>
        <xdr:cNvPr id="257" name="直線コネクタ 256"/>
        <xdr:cNvCxnSpPr/>
      </xdr:nvCxnSpPr>
      <xdr:spPr>
        <a:xfrm>
          <a:off x="15290800" y="1470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84837</xdr:rowOff>
    </xdr:from>
    <xdr:to>
      <xdr:col>22</xdr:col>
      <xdr:colOff>203200</xdr:colOff>
      <xdr:row>85</xdr:row>
      <xdr:rowOff>128270</xdr:rowOff>
    </xdr:to>
    <xdr:cxnSp macro="">
      <xdr:nvCxnSpPr>
        <xdr:cNvPr id="260" name="直線コネクタ 259"/>
        <xdr:cNvCxnSpPr/>
      </xdr:nvCxnSpPr>
      <xdr:spPr>
        <a:xfrm>
          <a:off x="14401800" y="1465808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84837</xdr:rowOff>
    </xdr:from>
    <xdr:to>
      <xdr:col>21</xdr:col>
      <xdr:colOff>0</xdr:colOff>
      <xdr:row>87</xdr:row>
      <xdr:rowOff>161798</xdr:rowOff>
    </xdr:to>
    <xdr:cxnSp macro="">
      <xdr:nvCxnSpPr>
        <xdr:cNvPr id="263" name="直線コネクタ 262"/>
        <xdr:cNvCxnSpPr/>
      </xdr:nvCxnSpPr>
      <xdr:spPr>
        <a:xfrm flipV="1">
          <a:off x="13512800" y="14658087"/>
          <a:ext cx="889000" cy="4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3" name="円/楕円 272"/>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44721</xdr:rowOff>
    </xdr:from>
    <xdr:ext cx="762000" cy="259045"/>
    <xdr:sp macro="" textlink="">
      <xdr:nvSpPr>
        <xdr:cNvPr id="274" name="給与水準   （国との比較）該当値テキスト"/>
        <xdr:cNvSpPr txBox="1"/>
      </xdr:nvSpPr>
      <xdr:spPr>
        <a:xfrm>
          <a:off x="17106900" y="146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5" name="円/楕円 274"/>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6" name="テキスト ボックス 275"/>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7" name="円/楕円 276"/>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8" name="テキスト ボックス 277"/>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34037</xdr:rowOff>
    </xdr:from>
    <xdr:to>
      <xdr:col>21</xdr:col>
      <xdr:colOff>50800</xdr:colOff>
      <xdr:row>85</xdr:row>
      <xdr:rowOff>135637</xdr:rowOff>
    </xdr:to>
    <xdr:sp macro="" textlink="">
      <xdr:nvSpPr>
        <xdr:cNvPr id="279" name="円/楕円 278"/>
        <xdr:cNvSpPr/>
      </xdr:nvSpPr>
      <xdr:spPr>
        <a:xfrm>
          <a:off x="14351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120414</xdr:rowOff>
    </xdr:from>
    <xdr:ext cx="762000" cy="259045"/>
    <xdr:sp macro="" textlink="">
      <xdr:nvSpPr>
        <xdr:cNvPr id="280" name="テキスト ボックス 279"/>
        <xdr:cNvSpPr txBox="1"/>
      </xdr:nvSpPr>
      <xdr:spPr>
        <a:xfrm>
          <a:off x="14020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81" name="円/楕円 280"/>
        <xdr:cNvSpPr/>
      </xdr:nvSpPr>
      <xdr:spPr>
        <a:xfrm>
          <a:off x="13462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25925</xdr:rowOff>
    </xdr:from>
    <xdr:ext cx="762000" cy="259045"/>
    <xdr:sp macro="" textlink="">
      <xdr:nvSpPr>
        <xdr:cNvPr id="282" name="テキスト ボックス 281"/>
        <xdr:cNvSpPr txBox="1"/>
      </xdr:nvSpPr>
      <xdr:spPr>
        <a:xfrm>
          <a:off x="13131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人口千人当たり職員数については、全国平均及び北海道平均より大幅に高い水準にあります。しかしながら、類似団体と比較すると少ない職員数となっています。</a:t>
          </a:r>
          <a:endParaRPr kumimoji="1" lang="en-US" altLang="ja-JP" sz="1300">
            <a:latin typeface="ＭＳ Ｐゴシック"/>
          </a:endParaRPr>
        </a:p>
        <a:p>
          <a:r>
            <a:rPr kumimoji="1" lang="ja-JP" altLang="en-US" sz="1300">
              <a:latin typeface="ＭＳ Ｐゴシック"/>
            </a:rPr>
            <a:t>　要因としては、地方自治体は人口規模に係わらず基礎的な行政サービスを提供することから、一定の職員数が必要となるためです。人口が少ない団体では、必然的に千人当たりの職員数は多くなる傾向にあります。</a:t>
          </a:r>
          <a:endParaRPr kumimoji="1" lang="en-US" altLang="ja-JP" sz="1300">
            <a:latin typeface="ＭＳ Ｐゴシック"/>
          </a:endParaRPr>
        </a:p>
        <a:p>
          <a:r>
            <a:rPr kumimoji="1" lang="ja-JP" altLang="en-US" sz="1300">
              <a:latin typeface="ＭＳ Ｐゴシック"/>
            </a:rPr>
            <a:t>　類似団体内ではやや少ない職員数であるため、今後も定員適正化計画に基づき、適正な職員数の管理に努めていきます。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25273</xdr:rowOff>
    </xdr:from>
    <xdr:to>
      <xdr:col>24</xdr:col>
      <xdr:colOff>558800</xdr:colOff>
      <xdr:row>61</xdr:row>
      <xdr:rowOff>36614</xdr:rowOff>
    </xdr:to>
    <xdr:cxnSp macro="">
      <xdr:nvCxnSpPr>
        <xdr:cNvPr id="314" name="直線コネクタ 313"/>
        <xdr:cNvCxnSpPr/>
      </xdr:nvCxnSpPr>
      <xdr:spPr>
        <a:xfrm flipV="1">
          <a:off x="16179800" y="10483723"/>
          <a:ext cx="8382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8865</xdr:rowOff>
    </xdr:from>
    <xdr:to>
      <xdr:col>23</xdr:col>
      <xdr:colOff>406400</xdr:colOff>
      <xdr:row>61</xdr:row>
      <xdr:rowOff>36614</xdr:rowOff>
    </xdr:to>
    <xdr:cxnSp macro="">
      <xdr:nvCxnSpPr>
        <xdr:cNvPr id="317" name="直線コネクタ 316"/>
        <xdr:cNvCxnSpPr/>
      </xdr:nvCxnSpPr>
      <xdr:spPr>
        <a:xfrm>
          <a:off x="15290800" y="10467315"/>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8865</xdr:rowOff>
    </xdr:from>
    <xdr:to>
      <xdr:col>22</xdr:col>
      <xdr:colOff>203200</xdr:colOff>
      <xdr:row>61</xdr:row>
      <xdr:rowOff>11761</xdr:rowOff>
    </xdr:to>
    <xdr:cxnSp macro="">
      <xdr:nvCxnSpPr>
        <xdr:cNvPr id="320" name="直線コネクタ 319"/>
        <xdr:cNvCxnSpPr/>
      </xdr:nvCxnSpPr>
      <xdr:spPr>
        <a:xfrm flipV="1">
          <a:off x="14401800" y="1046731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5969</xdr:rowOff>
    </xdr:from>
    <xdr:to>
      <xdr:col>21</xdr:col>
      <xdr:colOff>0</xdr:colOff>
      <xdr:row>61</xdr:row>
      <xdr:rowOff>11761</xdr:rowOff>
    </xdr:to>
    <xdr:cxnSp macro="">
      <xdr:nvCxnSpPr>
        <xdr:cNvPr id="323" name="直線コネクタ 322"/>
        <xdr:cNvCxnSpPr/>
      </xdr:nvCxnSpPr>
      <xdr:spPr>
        <a:xfrm>
          <a:off x="13512800" y="1046441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145923</xdr:rowOff>
    </xdr:from>
    <xdr:to>
      <xdr:col>24</xdr:col>
      <xdr:colOff>609600</xdr:colOff>
      <xdr:row>61</xdr:row>
      <xdr:rowOff>76073</xdr:rowOff>
    </xdr:to>
    <xdr:sp macro="" textlink="">
      <xdr:nvSpPr>
        <xdr:cNvPr id="333" name="円/楕円 332"/>
        <xdr:cNvSpPr/>
      </xdr:nvSpPr>
      <xdr:spPr>
        <a:xfrm>
          <a:off x="169672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162450</xdr:rowOff>
    </xdr:from>
    <xdr:ext cx="762000" cy="259045"/>
    <xdr:sp macro="" textlink="">
      <xdr:nvSpPr>
        <xdr:cNvPr id="334" name="定員管理の状況該当値テキスト"/>
        <xdr:cNvSpPr txBox="1"/>
      </xdr:nvSpPr>
      <xdr:spPr>
        <a:xfrm>
          <a:off x="17106900" y="1027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157264</xdr:rowOff>
    </xdr:from>
    <xdr:to>
      <xdr:col>23</xdr:col>
      <xdr:colOff>457200</xdr:colOff>
      <xdr:row>61</xdr:row>
      <xdr:rowOff>87414</xdr:rowOff>
    </xdr:to>
    <xdr:sp macro="" textlink="">
      <xdr:nvSpPr>
        <xdr:cNvPr id="335" name="円/楕円 334"/>
        <xdr:cNvSpPr/>
      </xdr:nvSpPr>
      <xdr:spPr>
        <a:xfrm>
          <a:off x="16129000" y="104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97591</xdr:rowOff>
    </xdr:from>
    <xdr:ext cx="736600" cy="259045"/>
    <xdr:sp macro="" textlink="">
      <xdr:nvSpPr>
        <xdr:cNvPr id="336" name="テキスト ボックス 335"/>
        <xdr:cNvSpPr txBox="1"/>
      </xdr:nvSpPr>
      <xdr:spPr>
        <a:xfrm>
          <a:off x="15798800" y="1021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129515</xdr:rowOff>
    </xdr:from>
    <xdr:to>
      <xdr:col>22</xdr:col>
      <xdr:colOff>254000</xdr:colOff>
      <xdr:row>61</xdr:row>
      <xdr:rowOff>59665</xdr:rowOff>
    </xdr:to>
    <xdr:sp macro="" textlink="">
      <xdr:nvSpPr>
        <xdr:cNvPr id="337" name="円/楕円 336"/>
        <xdr:cNvSpPr/>
      </xdr:nvSpPr>
      <xdr:spPr>
        <a:xfrm>
          <a:off x="15240000" y="104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69842</xdr:rowOff>
    </xdr:from>
    <xdr:ext cx="762000" cy="259045"/>
    <xdr:sp macro="" textlink="">
      <xdr:nvSpPr>
        <xdr:cNvPr id="338" name="テキスト ボックス 337"/>
        <xdr:cNvSpPr txBox="1"/>
      </xdr:nvSpPr>
      <xdr:spPr>
        <a:xfrm>
          <a:off x="14909800" y="1018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132411</xdr:rowOff>
    </xdr:from>
    <xdr:to>
      <xdr:col>21</xdr:col>
      <xdr:colOff>50800</xdr:colOff>
      <xdr:row>61</xdr:row>
      <xdr:rowOff>62561</xdr:rowOff>
    </xdr:to>
    <xdr:sp macro="" textlink="">
      <xdr:nvSpPr>
        <xdr:cNvPr id="339" name="円/楕円 338"/>
        <xdr:cNvSpPr/>
      </xdr:nvSpPr>
      <xdr:spPr>
        <a:xfrm>
          <a:off x="143510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72738</xdr:rowOff>
    </xdr:from>
    <xdr:ext cx="762000" cy="259045"/>
    <xdr:sp macro="" textlink="">
      <xdr:nvSpPr>
        <xdr:cNvPr id="340" name="テキスト ボックス 339"/>
        <xdr:cNvSpPr txBox="1"/>
      </xdr:nvSpPr>
      <xdr:spPr>
        <a:xfrm>
          <a:off x="14020800" y="1018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126619</xdr:rowOff>
    </xdr:from>
    <xdr:to>
      <xdr:col>19</xdr:col>
      <xdr:colOff>533400</xdr:colOff>
      <xdr:row>61</xdr:row>
      <xdr:rowOff>56769</xdr:rowOff>
    </xdr:to>
    <xdr:sp macro="" textlink="">
      <xdr:nvSpPr>
        <xdr:cNvPr id="341" name="円/楕円 340"/>
        <xdr:cNvSpPr/>
      </xdr:nvSpPr>
      <xdr:spPr>
        <a:xfrm>
          <a:off x="13462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66946</xdr:rowOff>
    </xdr:from>
    <xdr:ext cx="762000" cy="259045"/>
    <xdr:sp macro="" textlink="">
      <xdr:nvSpPr>
        <xdr:cNvPr id="342" name="テキスト ボックス 341"/>
        <xdr:cNvSpPr txBox="1"/>
      </xdr:nvSpPr>
      <xdr:spPr>
        <a:xfrm>
          <a:off x="13131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200" baseline="0">
              <a:latin typeface="ＭＳ Ｐゴシック"/>
            </a:rPr>
            <a:t>実質公債費比率については、</a:t>
          </a:r>
          <a:r>
            <a:rPr kumimoji="1" lang="en-US" altLang="ja-JP" sz="1200" baseline="0">
              <a:latin typeface="ＭＳ Ｐゴシック"/>
            </a:rPr>
            <a:t>4.9%</a:t>
          </a:r>
          <a:r>
            <a:rPr kumimoji="1" lang="ja-JP" altLang="en-US" sz="1200" baseline="0">
              <a:latin typeface="ＭＳ Ｐゴシック"/>
            </a:rPr>
            <a:t>で全国平均、北海道平均及び類似団体平均よりも低い数値となっています。</a:t>
          </a:r>
          <a:endParaRPr kumimoji="1" lang="en-US" altLang="ja-JP" sz="1200" baseline="0">
            <a:latin typeface="ＭＳ Ｐゴシック"/>
          </a:endParaRPr>
        </a:p>
        <a:p>
          <a:r>
            <a:rPr kumimoji="1" lang="ja-JP" altLang="en-US" sz="1200" baseline="0">
              <a:latin typeface="ＭＳ Ｐゴシック"/>
            </a:rPr>
            <a:t>　要因としては、この間大型事業（建設・大規模改修等）に関わる償還がなく、また、近年の借入にあたっては交付税措置または充当財源のあるものを基本とし計画的な借入をしてきたことがあげられます。</a:t>
          </a:r>
          <a:endParaRPr kumimoji="1" lang="en-US" altLang="ja-JP" sz="1200" baseline="0">
            <a:latin typeface="ＭＳ Ｐゴシック"/>
          </a:endParaRPr>
        </a:p>
        <a:p>
          <a:r>
            <a:rPr kumimoji="1" lang="ja-JP" altLang="en-US" sz="1200" baseline="0">
              <a:latin typeface="ＭＳ Ｐゴシック"/>
            </a:rPr>
            <a:t>　今後、大型事業（保育園移転新築、学校改修、村民プール建設等）の償還開始に伴い、公債費の増加が予想されることから、村民プール建設に係る借入については繰上償還することとし、適正な水準維持に努めていきます。</a:t>
          </a:r>
          <a:endParaRPr kumimoji="1" lang="en-US" altLang="ja-JP" sz="1200" baseline="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122174</xdr:rowOff>
    </xdr:from>
    <xdr:to>
      <xdr:col>24</xdr:col>
      <xdr:colOff>558800</xdr:colOff>
      <xdr:row>40</xdr:row>
      <xdr:rowOff>127000</xdr:rowOff>
    </xdr:to>
    <xdr:cxnSp macro="">
      <xdr:nvCxnSpPr>
        <xdr:cNvPr id="373" name="直線コネクタ 372"/>
        <xdr:cNvCxnSpPr/>
      </xdr:nvCxnSpPr>
      <xdr:spPr>
        <a:xfrm flipV="1">
          <a:off x="16179800" y="69801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40</xdr:row>
      <xdr:rowOff>131826</xdr:rowOff>
    </xdr:to>
    <xdr:cxnSp macro="">
      <xdr:nvCxnSpPr>
        <xdr:cNvPr id="376" name="直線コネクタ 375"/>
        <xdr:cNvCxnSpPr/>
      </xdr:nvCxnSpPr>
      <xdr:spPr>
        <a:xfrm flipV="1">
          <a:off x="15290800" y="69850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131826</xdr:rowOff>
    </xdr:from>
    <xdr:to>
      <xdr:col>22</xdr:col>
      <xdr:colOff>203200</xdr:colOff>
      <xdr:row>40</xdr:row>
      <xdr:rowOff>131826</xdr:rowOff>
    </xdr:to>
    <xdr:cxnSp macro="">
      <xdr:nvCxnSpPr>
        <xdr:cNvPr id="379" name="直線コネクタ 378"/>
        <xdr:cNvCxnSpPr/>
      </xdr:nvCxnSpPr>
      <xdr:spPr>
        <a:xfrm>
          <a:off x="14401800" y="6989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131826</xdr:rowOff>
    </xdr:from>
    <xdr:to>
      <xdr:col>21</xdr:col>
      <xdr:colOff>0</xdr:colOff>
      <xdr:row>41</xdr:row>
      <xdr:rowOff>47244</xdr:rowOff>
    </xdr:to>
    <xdr:cxnSp macro="">
      <xdr:nvCxnSpPr>
        <xdr:cNvPr id="382" name="直線コネクタ 381"/>
        <xdr:cNvCxnSpPr/>
      </xdr:nvCxnSpPr>
      <xdr:spPr>
        <a:xfrm flipV="1">
          <a:off x="13512800" y="698982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71374</xdr:rowOff>
    </xdr:from>
    <xdr:to>
      <xdr:col>24</xdr:col>
      <xdr:colOff>609600</xdr:colOff>
      <xdr:row>41</xdr:row>
      <xdr:rowOff>1524</xdr:rowOff>
    </xdr:to>
    <xdr:sp macro="" textlink="">
      <xdr:nvSpPr>
        <xdr:cNvPr id="392" name="円/楕円 391"/>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87901</xdr:rowOff>
    </xdr:from>
    <xdr:ext cx="762000" cy="259045"/>
    <xdr:sp macro="" textlink="">
      <xdr:nvSpPr>
        <xdr:cNvPr id="393" name="公債費負担の状況該当値テキスト"/>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4" name="円/楕円 393"/>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95" name="テキスト ボックス 394"/>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81026</xdr:rowOff>
    </xdr:from>
    <xdr:to>
      <xdr:col>22</xdr:col>
      <xdr:colOff>254000</xdr:colOff>
      <xdr:row>41</xdr:row>
      <xdr:rowOff>11176</xdr:rowOff>
    </xdr:to>
    <xdr:sp macro="" textlink="">
      <xdr:nvSpPr>
        <xdr:cNvPr id="396" name="円/楕円 395"/>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21353</xdr:rowOff>
    </xdr:from>
    <xdr:ext cx="762000" cy="259045"/>
    <xdr:sp macro="" textlink="">
      <xdr:nvSpPr>
        <xdr:cNvPr id="397" name="テキスト ボックス 396"/>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81026</xdr:rowOff>
    </xdr:from>
    <xdr:to>
      <xdr:col>21</xdr:col>
      <xdr:colOff>50800</xdr:colOff>
      <xdr:row>41</xdr:row>
      <xdr:rowOff>11176</xdr:rowOff>
    </xdr:to>
    <xdr:sp macro="" textlink="">
      <xdr:nvSpPr>
        <xdr:cNvPr id="398" name="円/楕円 397"/>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21353</xdr:rowOff>
    </xdr:from>
    <xdr:ext cx="762000" cy="259045"/>
    <xdr:sp macro="" textlink="">
      <xdr:nvSpPr>
        <xdr:cNvPr id="399" name="テキスト ボックス 398"/>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167894</xdr:rowOff>
    </xdr:from>
    <xdr:to>
      <xdr:col>19</xdr:col>
      <xdr:colOff>533400</xdr:colOff>
      <xdr:row>41</xdr:row>
      <xdr:rowOff>98044</xdr:rowOff>
    </xdr:to>
    <xdr:sp macro="" textlink="">
      <xdr:nvSpPr>
        <xdr:cNvPr id="400" name="円/楕円 399"/>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108221</xdr:rowOff>
    </xdr:from>
    <xdr:ext cx="762000" cy="259045"/>
    <xdr:sp macro="" textlink="">
      <xdr:nvSpPr>
        <xdr:cNvPr id="401" name="テキスト ボックス 400"/>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将来負担比率については、将来負担額よりも充当可能な財源（基金、普通交付税基準財政需要額算入見込み額等）が上回っていることから算出されていません。</a:t>
          </a:r>
          <a:endParaRPr kumimoji="1" lang="en-US" altLang="ja-JP" sz="1300" baseline="0">
            <a:latin typeface="ＭＳ Ｐゴシック"/>
          </a:endParaRPr>
        </a:p>
        <a:p>
          <a:r>
            <a:rPr kumimoji="1" lang="ja-JP" altLang="en-US" sz="1300" baseline="0">
              <a:latin typeface="ＭＳ Ｐゴシック"/>
            </a:rPr>
            <a:t>　現時点では健全な財政状況にあるといえますが、今後各公共施設・設備の老朽化等への対応にあたり、基金の取崩や地方債の借入が想定されることから、新規事業の実施にあたっては少しでも有利な財源確保を検討するなど、今後も引き続き健全な財政状況を維持できるよう努めていきます。</a:t>
          </a:r>
          <a:endParaRPr kumimoji="1" lang="en-US" altLang="ja-JP" sz="1300" baseline="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3,977
3,945
292.58
6,833,037
6,686,937
133,404
2,612,257
4,497,461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経常収支比率の人件費分は</a:t>
          </a:r>
          <a:r>
            <a:rPr kumimoji="1" lang="en-US" altLang="ja-JP" sz="1200">
              <a:latin typeface="ＭＳ Ｐゴシック"/>
            </a:rPr>
            <a:t>19.0%</a:t>
          </a:r>
          <a:r>
            <a:rPr kumimoji="1" lang="ja-JP" altLang="en-US" sz="1200">
              <a:latin typeface="ＭＳ Ｐゴシック"/>
            </a:rPr>
            <a:t>で、全国平均、北海道平均及び類似団体平均と比較しても低い水準となっています。</a:t>
          </a:r>
          <a:endParaRPr kumimoji="1" lang="en-US" altLang="ja-JP" sz="1200">
            <a:latin typeface="ＭＳ Ｐゴシック"/>
          </a:endParaRPr>
        </a:p>
        <a:p>
          <a:r>
            <a:rPr kumimoji="1" lang="ja-JP" altLang="en-US" sz="1200">
              <a:latin typeface="ＭＳ Ｐゴシック"/>
            </a:rPr>
            <a:t>　要因としては、定員適正化計画に基づき、退職者の不補充・新規採用者の抑制に努めてきた期間が長かったこと、また、これに伴い職員の年齢構成が変化した（若年層の職員が増えた）ことがあげられます。</a:t>
          </a:r>
          <a:endParaRPr kumimoji="1" lang="en-US" altLang="ja-JP" sz="1200">
            <a:latin typeface="ＭＳ Ｐゴシック"/>
          </a:endParaRPr>
        </a:p>
        <a:p>
          <a:r>
            <a:rPr kumimoji="1" lang="ja-JP" altLang="en-US" sz="1200">
              <a:latin typeface="ＭＳ Ｐゴシック"/>
            </a:rPr>
            <a:t>　今後も定員管理を行うことで、適正な維持水準に努めていきます。</a:t>
          </a:r>
          <a:endParaRPr kumimoji="1" lang="en-US" altLang="ja-JP"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110998</xdr:rowOff>
    </xdr:from>
    <xdr:to>
      <xdr:col>7</xdr:col>
      <xdr:colOff>15875</xdr:colOff>
      <xdr:row>35</xdr:row>
      <xdr:rowOff>138430</xdr:rowOff>
    </xdr:to>
    <xdr:cxnSp macro="">
      <xdr:nvCxnSpPr>
        <xdr:cNvPr id="64" name="直線コネクタ 63"/>
        <xdr:cNvCxnSpPr/>
      </xdr:nvCxnSpPr>
      <xdr:spPr>
        <a:xfrm>
          <a:off x="3987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110998</xdr:rowOff>
    </xdr:from>
    <xdr:to>
      <xdr:col>5</xdr:col>
      <xdr:colOff>549275</xdr:colOff>
      <xdr:row>35</xdr:row>
      <xdr:rowOff>147574</xdr:rowOff>
    </xdr:to>
    <xdr:cxnSp macro="">
      <xdr:nvCxnSpPr>
        <xdr:cNvPr id="67" name="直線コネクタ 66"/>
        <xdr:cNvCxnSpPr/>
      </xdr:nvCxnSpPr>
      <xdr:spPr>
        <a:xfrm flipV="1">
          <a:off x="3098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83566</xdr:rowOff>
    </xdr:from>
    <xdr:to>
      <xdr:col>4</xdr:col>
      <xdr:colOff>346075</xdr:colOff>
      <xdr:row>35</xdr:row>
      <xdr:rowOff>147574</xdr:rowOff>
    </xdr:to>
    <xdr:cxnSp macro="">
      <xdr:nvCxnSpPr>
        <xdr:cNvPr id="70" name="直線コネクタ 69"/>
        <xdr:cNvCxnSpPr/>
      </xdr:nvCxnSpPr>
      <xdr:spPr>
        <a:xfrm>
          <a:off x="2209800" y="6084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83566</xdr:rowOff>
    </xdr:from>
    <xdr:to>
      <xdr:col>3</xdr:col>
      <xdr:colOff>142875</xdr:colOff>
      <xdr:row>35</xdr:row>
      <xdr:rowOff>115570</xdr:rowOff>
    </xdr:to>
    <xdr:cxnSp macro="">
      <xdr:nvCxnSpPr>
        <xdr:cNvPr id="73" name="直線コネクタ 72"/>
        <xdr:cNvCxnSpPr/>
      </xdr:nvCxnSpPr>
      <xdr:spPr>
        <a:xfrm flipV="1">
          <a:off x="1320800" y="60843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60198</xdr:rowOff>
    </xdr:from>
    <xdr:to>
      <xdr:col>5</xdr:col>
      <xdr:colOff>600075</xdr:colOff>
      <xdr:row>35</xdr:row>
      <xdr:rowOff>161798</xdr:rowOff>
    </xdr:to>
    <xdr:sp macro="" textlink="">
      <xdr:nvSpPr>
        <xdr:cNvPr id="85" name="円/楕円 84"/>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525</xdr:rowOff>
    </xdr:from>
    <xdr:ext cx="736600" cy="259045"/>
    <xdr:sp macro="" textlink="">
      <xdr:nvSpPr>
        <xdr:cNvPr id="86" name="テキスト ボックス 85"/>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96774</xdr:rowOff>
    </xdr:from>
    <xdr:to>
      <xdr:col>4</xdr:col>
      <xdr:colOff>396875</xdr:colOff>
      <xdr:row>36</xdr:row>
      <xdr:rowOff>26924</xdr:rowOff>
    </xdr:to>
    <xdr:sp macro="" textlink="">
      <xdr:nvSpPr>
        <xdr:cNvPr id="87" name="円/楕円 86"/>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37101</xdr:rowOff>
    </xdr:from>
    <xdr:ext cx="762000" cy="259045"/>
    <xdr:sp macro="" textlink="">
      <xdr:nvSpPr>
        <xdr:cNvPr id="88" name="テキスト ボックス 87"/>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32766</xdr:rowOff>
    </xdr:from>
    <xdr:to>
      <xdr:col>3</xdr:col>
      <xdr:colOff>193675</xdr:colOff>
      <xdr:row>35</xdr:row>
      <xdr:rowOff>134366</xdr:rowOff>
    </xdr:to>
    <xdr:sp macro="" textlink="">
      <xdr:nvSpPr>
        <xdr:cNvPr id="89" name="円/楕円 88"/>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144543</xdr:rowOff>
    </xdr:from>
    <xdr:ext cx="762000" cy="259045"/>
    <xdr:sp macro="" textlink="">
      <xdr:nvSpPr>
        <xdr:cNvPr id="90" name="テキスト ボックス 89"/>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1" name="円/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2" name="テキスト ボックス 91"/>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経常収支比率の物件費分は</a:t>
          </a:r>
          <a:r>
            <a:rPr kumimoji="1" lang="en-US" altLang="ja-JP" sz="1300">
              <a:latin typeface="ＭＳ Ｐゴシック"/>
            </a:rPr>
            <a:t>19.8%</a:t>
          </a:r>
          <a:r>
            <a:rPr kumimoji="1" lang="ja-JP" altLang="en-US" sz="1300">
              <a:latin typeface="ＭＳ Ｐゴシック"/>
            </a:rPr>
            <a:t>で、全国平均、北海道平均及び類似団体平均と比較しても高い水準となっています。</a:t>
          </a:r>
          <a:endParaRPr kumimoji="1" lang="en-US" altLang="ja-JP" sz="1300">
            <a:latin typeface="ＭＳ Ｐゴシック"/>
          </a:endParaRPr>
        </a:p>
        <a:p>
          <a:r>
            <a:rPr kumimoji="1" lang="ja-JP" altLang="en-US" sz="1300">
              <a:latin typeface="ＭＳ Ｐゴシック"/>
            </a:rPr>
            <a:t>　要因としては、業務量増加による委託業務の増加のほか、最低賃金・燃料費の上昇に伴う委託単価の上昇等があげられます。</a:t>
          </a:r>
          <a:endParaRPr kumimoji="1" lang="en-US" altLang="ja-JP" sz="1300">
            <a:latin typeface="ＭＳ Ｐゴシック"/>
          </a:endParaRPr>
        </a:p>
        <a:p>
          <a:r>
            <a:rPr kumimoji="1" lang="ja-JP" altLang="en-US" sz="1300">
              <a:latin typeface="ＭＳ Ｐゴシック"/>
            </a:rPr>
            <a:t>　今後も業務の見直しや経費削減により物件費の縮減に努めていきます。</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92710</xdr:rowOff>
    </xdr:from>
    <xdr:to>
      <xdr:col>24</xdr:col>
      <xdr:colOff>31750</xdr:colOff>
      <xdr:row>19</xdr:row>
      <xdr:rowOff>115570</xdr:rowOff>
    </xdr:to>
    <xdr:cxnSp macro="">
      <xdr:nvCxnSpPr>
        <xdr:cNvPr id="125" name="直線コネクタ 124"/>
        <xdr:cNvCxnSpPr/>
      </xdr:nvCxnSpPr>
      <xdr:spPr>
        <a:xfrm flipV="1">
          <a:off x="15671800" y="3350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31750</xdr:rowOff>
    </xdr:from>
    <xdr:to>
      <xdr:col>22</xdr:col>
      <xdr:colOff>565150</xdr:colOff>
      <xdr:row>19</xdr:row>
      <xdr:rowOff>115570</xdr:rowOff>
    </xdr:to>
    <xdr:cxnSp macro="">
      <xdr:nvCxnSpPr>
        <xdr:cNvPr id="128" name="直線コネクタ 127"/>
        <xdr:cNvCxnSpPr/>
      </xdr:nvCxnSpPr>
      <xdr:spPr>
        <a:xfrm>
          <a:off x="14782800" y="3289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31750</xdr:rowOff>
    </xdr:to>
    <xdr:cxnSp macro="">
      <xdr:nvCxnSpPr>
        <xdr:cNvPr id="131" name="直線コネクタ 130"/>
        <xdr:cNvCxnSpPr/>
      </xdr:nvCxnSpPr>
      <xdr:spPr>
        <a:xfrm>
          <a:off x="13893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18</xdr:row>
      <xdr:rowOff>165100</xdr:rowOff>
    </xdr:to>
    <xdr:cxnSp macro="">
      <xdr:nvCxnSpPr>
        <xdr:cNvPr id="134" name="直線コネクタ 133"/>
        <xdr:cNvCxnSpPr/>
      </xdr:nvCxnSpPr>
      <xdr:spPr>
        <a:xfrm flipV="1">
          <a:off x="13004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41910</xdr:rowOff>
    </xdr:from>
    <xdr:to>
      <xdr:col>24</xdr:col>
      <xdr:colOff>82550</xdr:colOff>
      <xdr:row>19</xdr:row>
      <xdr:rowOff>143510</xdr:rowOff>
    </xdr:to>
    <xdr:sp macro="" textlink="">
      <xdr:nvSpPr>
        <xdr:cNvPr id="144" name="円/楕円 143"/>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13987</xdr:rowOff>
    </xdr:from>
    <xdr:ext cx="762000" cy="259045"/>
    <xdr:sp macro="" textlink="">
      <xdr:nvSpPr>
        <xdr:cNvPr id="145"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64770</xdr:rowOff>
    </xdr:from>
    <xdr:to>
      <xdr:col>22</xdr:col>
      <xdr:colOff>615950</xdr:colOff>
      <xdr:row>19</xdr:row>
      <xdr:rowOff>166370</xdr:rowOff>
    </xdr:to>
    <xdr:sp macro="" textlink="">
      <xdr:nvSpPr>
        <xdr:cNvPr id="146" name="円/楕円 145"/>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151147</xdr:rowOff>
    </xdr:from>
    <xdr:ext cx="736600" cy="259045"/>
    <xdr:sp macro="" textlink="">
      <xdr:nvSpPr>
        <xdr:cNvPr id="147" name="テキスト ボックス 146"/>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152400</xdr:rowOff>
    </xdr:from>
    <xdr:to>
      <xdr:col>21</xdr:col>
      <xdr:colOff>412750</xdr:colOff>
      <xdr:row>19</xdr:row>
      <xdr:rowOff>82550</xdr:rowOff>
    </xdr:to>
    <xdr:sp macro="" textlink="">
      <xdr:nvSpPr>
        <xdr:cNvPr id="148" name="円/楕円 147"/>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67327</xdr:rowOff>
    </xdr:from>
    <xdr:ext cx="762000" cy="259045"/>
    <xdr:sp macro="" textlink="">
      <xdr:nvSpPr>
        <xdr:cNvPr id="149" name="テキスト ボックス 148"/>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0" name="円/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52" name="円/楕円 151"/>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53" name="テキスト ボックス 152"/>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経常収支比率の扶助費分は</a:t>
          </a:r>
          <a:r>
            <a:rPr kumimoji="1" lang="en-US" altLang="ja-JP" sz="1300">
              <a:latin typeface="ＭＳ Ｐゴシック"/>
            </a:rPr>
            <a:t>2.1%</a:t>
          </a:r>
          <a:r>
            <a:rPr kumimoji="1" lang="ja-JP" altLang="en-US" sz="1300">
              <a:latin typeface="ＭＳ Ｐゴシック"/>
            </a:rPr>
            <a:t>で、全国平均及び北海道平均と比較すると大幅に低い水準となっています。</a:t>
          </a:r>
          <a:endParaRPr kumimoji="1" lang="en-US" altLang="ja-JP" sz="1300">
            <a:latin typeface="ＭＳ Ｐゴシック"/>
          </a:endParaRPr>
        </a:p>
        <a:p>
          <a:r>
            <a:rPr kumimoji="1" lang="ja-JP" altLang="en-US" sz="1300">
              <a:latin typeface="ＭＳ Ｐゴシック"/>
            </a:rPr>
            <a:t>　今後、高齢者支援施策や子育て支援施策の更なる進展、高齢化率の上昇等により扶助費の増加が予想されますが、適正な水準維持に努めていきます。</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110672</xdr:rowOff>
    </xdr:to>
    <xdr:cxnSp macro="">
      <xdr:nvCxnSpPr>
        <xdr:cNvPr id="187" name="直線コネクタ 186"/>
        <xdr:cNvCxnSpPr/>
      </xdr:nvCxnSpPr>
      <xdr:spPr>
        <a:xfrm>
          <a:off x="3987800" y="93199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61685</xdr:rowOff>
    </xdr:to>
    <xdr:cxnSp macro="">
      <xdr:nvCxnSpPr>
        <xdr:cNvPr id="190" name="直線コネクタ 189"/>
        <xdr:cNvCxnSpPr/>
      </xdr:nvCxnSpPr>
      <xdr:spPr>
        <a:xfrm>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45357</xdr:rowOff>
    </xdr:to>
    <xdr:cxnSp macro="">
      <xdr:nvCxnSpPr>
        <xdr:cNvPr id="193" name="直線コネクタ 192"/>
        <xdr:cNvCxnSpPr/>
      </xdr:nvCxnSpPr>
      <xdr:spPr>
        <a:xfrm>
          <a:off x="2209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61685</xdr:rowOff>
    </xdr:to>
    <xdr:cxnSp macro="">
      <xdr:nvCxnSpPr>
        <xdr:cNvPr id="196" name="直線コネクタ 195"/>
        <xdr:cNvCxnSpPr/>
      </xdr:nvCxnSpPr>
      <xdr:spPr>
        <a:xfrm flipV="1">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8" name="円/楕円 207"/>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9" name="テキスト ボックス 20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0" name="円/楕円 209"/>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1" name="テキスト ボックス 210"/>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2" name="円/楕円 211"/>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3" name="テキスト ボックス 212"/>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経常収支比率のうちその他（維持補修費、繰出金）に対する割合は</a:t>
          </a:r>
          <a:r>
            <a:rPr kumimoji="1" lang="en-US" altLang="ja-JP" sz="1300">
              <a:latin typeface="ＭＳ Ｐゴシック"/>
            </a:rPr>
            <a:t>11.6%</a:t>
          </a:r>
          <a:r>
            <a:rPr kumimoji="1" lang="ja-JP" altLang="en-US" sz="1300">
              <a:latin typeface="ＭＳ Ｐゴシック"/>
            </a:rPr>
            <a:t>で全国平均及び北海道平均と比較すると低いものの、類似団体平均と比較すると若干高い水準となっています。</a:t>
          </a:r>
          <a:endParaRPr kumimoji="1" lang="en-US" altLang="ja-JP" sz="1300">
            <a:latin typeface="ＭＳ Ｐゴシック"/>
          </a:endParaRPr>
        </a:p>
        <a:p>
          <a:r>
            <a:rPr kumimoji="1" lang="ja-JP" altLang="en-US" sz="1300">
              <a:latin typeface="ＭＳ Ｐゴシック"/>
            </a:rPr>
            <a:t>　今後も適正な繰出しに努めるとともに、保険料や水道料金などの適正な負担の在り方についても検討を行っていきます。</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49276</xdr:rowOff>
    </xdr:from>
    <xdr:to>
      <xdr:col>24</xdr:col>
      <xdr:colOff>31750</xdr:colOff>
      <xdr:row>56</xdr:row>
      <xdr:rowOff>85852</xdr:rowOff>
    </xdr:to>
    <xdr:cxnSp macro="">
      <xdr:nvCxnSpPr>
        <xdr:cNvPr id="245" name="直線コネクタ 244"/>
        <xdr:cNvCxnSpPr/>
      </xdr:nvCxnSpPr>
      <xdr:spPr>
        <a:xfrm>
          <a:off x="15671800" y="9650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56</xdr:row>
      <xdr:rowOff>90424</xdr:rowOff>
    </xdr:to>
    <xdr:cxnSp macro="">
      <xdr:nvCxnSpPr>
        <xdr:cNvPr id="248" name="直線コネクタ 247"/>
        <xdr:cNvCxnSpPr/>
      </xdr:nvCxnSpPr>
      <xdr:spPr>
        <a:xfrm flipV="1">
          <a:off x="14782800" y="9650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26416</xdr:rowOff>
    </xdr:from>
    <xdr:to>
      <xdr:col>21</xdr:col>
      <xdr:colOff>361950</xdr:colOff>
      <xdr:row>56</xdr:row>
      <xdr:rowOff>90424</xdr:rowOff>
    </xdr:to>
    <xdr:cxnSp macro="">
      <xdr:nvCxnSpPr>
        <xdr:cNvPr id="251" name="直線コネクタ 250"/>
        <xdr:cNvCxnSpPr/>
      </xdr:nvCxnSpPr>
      <xdr:spPr>
        <a:xfrm>
          <a:off x="13893800" y="9627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26416</xdr:rowOff>
    </xdr:from>
    <xdr:to>
      <xdr:col>20</xdr:col>
      <xdr:colOff>158750</xdr:colOff>
      <xdr:row>56</xdr:row>
      <xdr:rowOff>49276</xdr:rowOff>
    </xdr:to>
    <xdr:cxnSp macro="">
      <xdr:nvCxnSpPr>
        <xdr:cNvPr id="254" name="直線コネクタ 253"/>
        <xdr:cNvCxnSpPr/>
      </xdr:nvCxnSpPr>
      <xdr:spPr>
        <a:xfrm flipV="1">
          <a:off x="13004800" y="9627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35052</xdr:rowOff>
    </xdr:from>
    <xdr:to>
      <xdr:col>24</xdr:col>
      <xdr:colOff>82550</xdr:colOff>
      <xdr:row>56</xdr:row>
      <xdr:rowOff>136652</xdr:rowOff>
    </xdr:to>
    <xdr:sp macro="" textlink="">
      <xdr:nvSpPr>
        <xdr:cNvPr id="264" name="円/楕円 263"/>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7129</xdr:rowOff>
    </xdr:from>
    <xdr:ext cx="762000" cy="259045"/>
    <xdr:sp macro="" textlink="">
      <xdr:nvSpPr>
        <xdr:cNvPr id="265" name="その他該当値テキスト"/>
        <xdr:cNvSpPr txBox="1"/>
      </xdr:nvSpPr>
      <xdr:spPr>
        <a:xfrm>
          <a:off x="16598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66" name="円/楕円 265"/>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84853</xdr:rowOff>
    </xdr:from>
    <xdr:ext cx="736600" cy="259045"/>
    <xdr:sp macro="" textlink="">
      <xdr:nvSpPr>
        <xdr:cNvPr id="267" name="テキスト ボックス 266"/>
        <xdr:cNvSpPr txBox="1"/>
      </xdr:nvSpPr>
      <xdr:spPr>
        <a:xfrm>
          <a:off x="15290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8" name="円/楕円 267"/>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126001</xdr:rowOff>
    </xdr:from>
    <xdr:ext cx="762000" cy="259045"/>
    <xdr:sp macro="" textlink="">
      <xdr:nvSpPr>
        <xdr:cNvPr id="269" name="テキスト ボックス 268"/>
        <xdr:cNvSpPr txBox="1"/>
      </xdr:nvSpPr>
      <xdr:spPr>
        <a:xfrm>
          <a:off x="14401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147066</xdr:rowOff>
    </xdr:from>
    <xdr:to>
      <xdr:col>20</xdr:col>
      <xdr:colOff>209550</xdr:colOff>
      <xdr:row>56</xdr:row>
      <xdr:rowOff>77216</xdr:rowOff>
    </xdr:to>
    <xdr:sp macro="" textlink="">
      <xdr:nvSpPr>
        <xdr:cNvPr id="270" name="円/楕円 269"/>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87393</xdr:rowOff>
    </xdr:from>
    <xdr:ext cx="762000" cy="259045"/>
    <xdr:sp macro="" textlink="">
      <xdr:nvSpPr>
        <xdr:cNvPr id="271" name="テキスト ボックス 270"/>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72" name="円/楕円 271"/>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84853</xdr:rowOff>
    </xdr:from>
    <xdr:ext cx="762000" cy="259045"/>
    <xdr:sp macro="" textlink="">
      <xdr:nvSpPr>
        <xdr:cNvPr id="273" name="テキスト ボックス 272"/>
        <xdr:cNvSpPr txBox="1"/>
      </xdr:nvSpPr>
      <xdr:spPr>
        <a:xfrm>
          <a:off x="12623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経常収支比率の補助費等分は</a:t>
          </a:r>
          <a:r>
            <a:rPr kumimoji="1" lang="en-US" altLang="ja-JP" sz="1200">
              <a:latin typeface="ＭＳ Ｐゴシック"/>
            </a:rPr>
            <a:t>10.0%</a:t>
          </a:r>
          <a:r>
            <a:rPr kumimoji="1" lang="ja-JP" altLang="en-US" sz="1200">
              <a:latin typeface="ＭＳ Ｐゴシック"/>
            </a:rPr>
            <a:t>で、前年度より</a:t>
          </a:r>
          <a:r>
            <a:rPr kumimoji="1" lang="en-US" altLang="ja-JP" sz="1200">
              <a:latin typeface="ＭＳ Ｐゴシック"/>
            </a:rPr>
            <a:t>0.8%</a:t>
          </a:r>
          <a:r>
            <a:rPr kumimoji="1" lang="ja-JP" altLang="en-US" sz="1200">
              <a:latin typeface="ＭＳ Ｐゴシック"/>
            </a:rPr>
            <a:t>低下し、全国平均及び北海道平均及び類似団体平均と比較しても若干低い水準となっています。</a:t>
          </a:r>
          <a:endParaRPr kumimoji="1" lang="en-US" altLang="ja-JP" sz="1200">
            <a:latin typeface="ＭＳ Ｐゴシック"/>
          </a:endParaRPr>
        </a:p>
        <a:p>
          <a:r>
            <a:rPr kumimoji="1" lang="ja-JP" altLang="en-US" sz="1200">
              <a:latin typeface="ＭＳ Ｐゴシック"/>
            </a:rPr>
            <a:t>　減少の要因としては、消防無線のデジタル化や高機能指令センターの整備の終了に伴う消防負担金の減等があげられます。</a:t>
          </a:r>
          <a:endParaRPr kumimoji="1" lang="en-US" altLang="ja-JP" sz="1200">
            <a:latin typeface="ＭＳ Ｐゴシック"/>
          </a:endParaRPr>
        </a:p>
        <a:p>
          <a:r>
            <a:rPr kumimoji="1" lang="ja-JP" altLang="en-US" sz="1200">
              <a:latin typeface="ＭＳ Ｐゴシック"/>
            </a:rPr>
            <a:t>　これまで本村では、随時補助金の見直しを行ってきましたが、今後も引き続き検証や見直しを行い、適正な水準維持に努めていきます。</a:t>
          </a:r>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49276</xdr:rowOff>
    </xdr:to>
    <xdr:cxnSp macro="">
      <xdr:nvCxnSpPr>
        <xdr:cNvPr id="303" name="直線コネクタ 302"/>
        <xdr:cNvCxnSpPr/>
      </xdr:nvCxnSpPr>
      <xdr:spPr>
        <a:xfrm flipV="1">
          <a:off x="15671800" y="6184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49276</xdr:rowOff>
    </xdr:to>
    <xdr:cxnSp macro="">
      <xdr:nvCxnSpPr>
        <xdr:cNvPr id="306" name="直線コネクタ 305"/>
        <xdr:cNvCxnSpPr/>
      </xdr:nvCxnSpPr>
      <xdr:spPr>
        <a:xfrm>
          <a:off x="14782800" y="61620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35</xdr:row>
      <xdr:rowOff>161290</xdr:rowOff>
    </xdr:to>
    <xdr:cxnSp macro="">
      <xdr:nvCxnSpPr>
        <xdr:cNvPr id="309" name="直線コネクタ 308"/>
        <xdr:cNvCxnSpPr/>
      </xdr:nvCxnSpPr>
      <xdr:spPr>
        <a:xfrm>
          <a:off x="13893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35</xdr:row>
      <xdr:rowOff>133858</xdr:rowOff>
    </xdr:to>
    <xdr:cxnSp macro="">
      <xdr:nvCxnSpPr>
        <xdr:cNvPr id="312" name="直線コネクタ 311"/>
        <xdr:cNvCxnSpPr/>
      </xdr:nvCxnSpPr>
      <xdr:spPr>
        <a:xfrm>
          <a:off x="13004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2" name="円/楕円 32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4" name="円/楕円 323"/>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5" name="テキスト ボックス 32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26" name="円/楕円 325"/>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7" name="テキスト ボックス 326"/>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28" name="円/楕円 327"/>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29" name="テキスト ボックス 328"/>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30" name="円/楕円 329"/>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1" name="テキスト ボックス 330"/>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n-ea"/>
              <a:ea typeface="+mn-ea"/>
            </a:rPr>
            <a:t>経常収支比率の公債費分は</a:t>
          </a:r>
          <a:r>
            <a:rPr kumimoji="1" lang="en-US" altLang="ja-JP" sz="1100">
              <a:latin typeface="+mn-ea"/>
              <a:ea typeface="+mn-ea"/>
            </a:rPr>
            <a:t>11.6%</a:t>
          </a:r>
          <a:r>
            <a:rPr kumimoji="1" lang="ja-JP" altLang="en-US" sz="1100">
              <a:latin typeface="+mn-ea"/>
              <a:ea typeface="+mn-ea"/>
            </a:rPr>
            <a:t>で、全国平均、北海道平均及び類似団体平均と比較しても低い水準となっています。</a:t>
          </a:r>
          <a:endParaRPr kumimoji="1" lang="en-US" altLang="ja-JP" sz="1100">
            <a:latin typeface="+mn-ea"/>
            <a:ea typeface="+mn-ea"/>
          </a:endParaRPr>
        </a:p>
        <a:p>
          <a:r>
            <a:rPr kumimoji="1" lang="ja-JP" altLang="en-US" sz="1100">
              <a:latin typeface="+mn-ea"/>
              <a:ea typeface="+mn-ea"/>
            </a:rPr>
            <a:t>　要因としては、この間大型事業（建設・大規模改修等）に係る償還が少なく、また、近年の借入にあたっては交付税措置または充当財源のあるものを基本とし計画的な借入をしてきたことがあげられます。</a:t>
          </a:r>
          <a:endParaRPr kumimoji="1" lang="en-US" altLang="ja-JP" sz="1100">
            <a:latin typeface="+mn-ea"/>
            <a:ea typeface="+mn-ea"/>
          </a:endParaRPr>
        </a:p>
        <a:p>
          <a:r>
            <a:rPr kumimoji="1" lang="ja-JP" altLang="en-US" sz="1100">
              <a:latin typeface="+mn-ea"/>
              <a:ea typeface="+mn-ea"/>
            </a:rPr>
            <a:t>　今後、大型事業（保育園移転新築、学校改修、村民プール建設等）の償還開始に伴い、公債費の増加が予想されることから、村民プール建設に係る借入については繰上償還することとし、適正な水準維持に努めていきます。</a:t>
          </a:r>
        </a:p>
        <a:p>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66040</xdr:rowOff>
    </xdr:from>
    <xdr:to>
      <xdr:col>7</xdr:col>
      <xdr:colOff>15875</xdr:colOff>
      <xdr:row>75</xdr:row>
      <xdr:rowOff>92710</xdr:rowOff>
    </xdr:to>
    <xdr:cxnSp macro="">
      <xdr:nvCxnSpPr>
        <xdr:cNvPr id="363" name="直線コネクタ 362"/>
        <xdr:cNvCxnSpPr/>
      </xdr:nvCxnSpPr>
      <xdr:spPr>
        <a:xfrm>
          <a:off x="3987800" y="129247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66040</xdr:rowOff>
    </xdr:from>
    <xdr:to>
      <xdr:col>5</xdr:col>
      <xdr:colOff>549275</xdr:colOff>
      <xdr:row>75</xdr:row>
      <xdr:rowOff>92710</xdr:rowOff>
    </xdr:to>
    <xdr:cxnSp macro="">
      <xdr:nvCxnSpPr>
        <xdr:cNvPr id="366" name="直線コネクタ 365"/>
        <xdr:cNvCxnSpPr/>
      </xdr:nvCxnSpPr>
      <xdr:spPr>
        <a:xfrm flipV="1">
          <a:off x="3098800" y="129247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77470</xdr:rowOff>
    </xdr:from>
    <xdr:to>
      <xdr:col>4</xdr:col>
      <xdr:colOff>346075</xdr:colOff>
      <xdr:row>75</xdr:row>
      <xdr:rowOff>92710</xdr:rowOff>
    </xdr:to>
    <xdr:cxnSp macro="">
      <xdr:nvCxnSpPr>
        <xdr:cNvPr id="369" name="直線コネクタ 368"/>
        <xdr:cNvCxnSpPr/>
      </xdr:nvCxnSpPr>
      <xdr:spPr>
        <a:xfrm>
          <a:off x="2209800" y="1293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77470</xdr:rowOff>
    </xdr:from>
    <xdr:to>
      <xdr:col>3</xdr:col>
      <xdr:colOff>142875</xdr:colOff>
      <xdr:row>75</xdr:row>
      <xdr:rowOff>81280</xdr:rowOff>
    </xdr:to>
    <xdr:cxnSp macro="">
      <xdr:nvCxnSpPr>
        <xdr:cNvPr id="372" name="直線コネクタ 371"/>
        <xdr:cNvCxnSpPr/>
      </xdr:nvCxnSpPr>
      <xdr:spPr>
        <a:xfrm flipV="1">
          <a:off x="1320800" y="12936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2" name="円/楕円 381"/>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3"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xdr:rowOff>
    </xdr:from>
    <xdr:to>
      <xdr:col>5</xdr:col>
      <xdr:colOff>600075</xdr:colOff>
      <xdr:row>75</xdr:row>
      <xdr:rowOff>116840</xdr:rowOff>
    </xdr:to>
    <xdr:sp macro="" textlink="">
      <xdr:nvSpPr>
        <xdr:cNvPr id="384" name="円/楕円 383"/>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127017</xdr:rowOff>
    </xdr:from>
    <xdr:ext cx="736600" cy="259045"/>
    <xdr:sp macro="" textlink="">
      <xdr:nvSpPr>
        <xdr:cNvPr id="385" name="テキスト ボックス 384"/>
        <xdr:cNvSpPr txBox="1"/>
      </xdr:nvSpPr>
      <xdr:spPr>
        <a:xfrm>
          <a:off x="3606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86" name="円/楕円 385"/>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87" name="テキスト ボックス 386"/>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26670</xdr:rowOff>
    </xdr:from>
    <xdr:to>
      <xdr:col>3</xdr:col>
      <xdr:colOff>193675</xdr:colOff>
      <xdr:row>75</xdr:row>
      <xdr:rowOff>128270</xdr:rowOff>
    </xdr:to>
    <xdr:sp macro="" textlink="">
      <xdr:nvSpPr>
        <xdr:cNvPr id="388" name="円/楕円 387"/>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138447</xdr:rowOff>
    </xdr:from>
    <xdr:ext cx="762000" cy="259045"/>
    <xdr:sp macro="" textlink="">
      <xdr:nvSpPr>
        <xdr:cNvPr id="389" name="テキスト ボックス 388"/>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30480</xdr:rowOff>
    </xdr:from>
    <xdr:to>
      <xdr:col>1</xdr:col>
      <xdr:colOff>676275</xdr:colOff>
      <xdr:row>75</xdr:row>
      <xdr:rowOff>132080</xdr:rowOff>
    </xdr:to>
    <xdr:sp macro="" textlink="">
      <xdr:nvSpPr>
        <xdr:cNvPr id="390" name="円/楕円 389"/>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142257</xdr:rowOff>
    </xdr:from>
    <xdr:ext cx="762000" cy="259045"/>
    <xdr:sp macro="" textlink="">
      <xdr:nvSpPr>
        <xdr:cNvPr id="391" name="テキスト ボックス 390"/>
        <xdr:cNvSpPr txBox="1"/>
      </xdr:nvSpPr>
      <xdr:spPr>
        <a:xfrm>
          <a:off x="939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経常収支比率のうち公債費以外分は</a:t>
          </a:r>
          <a:r>
            <a:rPr kumimoji="1" lang="en-US" altLang="ja-JP" sz="1300">
              <a:latin typeface="ＭＳ Ｐゴシック"/>
            </a:rPr>
            <a:t>62.5%</a:t>
          </a:r>
          <a:r>
            <a:rPr kumimoji="1" lang="ja-JP" altLang="en-US" sz="1300">
              <a:latin typeface="ＭＳ Ｐゴシック"/>
            </a:rPr>
            <a:t>で全国平均及び北海道平均と比較すると低く、類似団体平均と比較しても若干低い水準となっていますが、本村では特に物件費の割合が高くなっています。</a:t>
          </a:r>
          <a:endParaRPr kumimoji="1" lang="en-US" altLang="ja-JP" sz="1300">
            <a:latin typeface="ＭＳ Ｐゴシック"/>
          </a:endParaRPr>
        </a:p>
        <a:p>
          <a:r>
            <a:rPr kumimoji="1" lang="ja-JP" altLang="en-US" sz="1300">
              <a:latin typeface="ＭＳ Ｐゴシック"/>
            </a:rPr>
            <a:t>　要因としては、委託料等の増加があげられますが、今後も財政の硬直化を防ぐため、各種事業の見直しや経常経費の節減に努めていきます。</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140063</xdr:rowOff>
    </xdr:from>
    <xdr:to>
      <xdr:col>24</xdr:col>
      <xdr:colOff>31750</xdr:colOff>
      <xdr:row>76</xdr:row>
      <xdr:rowOff>159657</xdr:rowOff>
    </xdr:to>
    <xdr:cxnSp macro="">
      <xdr:nvCxnSpPr>
        <xdr:cNvPr id="426" name="直線コネクタ 425"/>
        <xdr:cNvCxnSpPr/>
      </xdr:nvCxnSpPr>
      <xdr:spPr>
        <a:xfrm>
          <a:off x="15671800" y="131702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113937</xdr:rowOff>
    </xdr:from>
    <xdr:to>
      <xdr:col>22</xdr:col>
      <xdr:colOff>565150</xdr:colOff>
      <xdr:row>76</xdr:row>
      <xdr:rowOff>140063</xdr:rowOff>
    </xdr:to>
    <xdr:cxnSp macro="">
      <xdr:nvCxnSpPr>
        <xdr:cNvPr id="429" name="直線コネクタ 428"/>
        <xdr:cNvCxnSpPr/>
      </xdr:nvCxnSpPr>
      <xdr:spPr>
        <a:xfrm>
          <a:off x="14782800" y="131441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141696</xdr:rowOff>
    </xdr:from>
    <xdr:to>
      <xdr:col>21</xdr:col>
      <xdr:colOff>361950</xdr:colOff>
      <xdr:row>76</xdr:row>
      <xdr:rowOff>113937</xdr:rowOff>
    </xdr:to>
    <xdr:cxnSp macro="">
      <xdr:nvCxnSpPr>
        <xdr:cNvPr id="432" name="直線コネクタ 431"/>
        <xdr:cNvCxnSpPr/>
      </xdr:nvCxnSpPr>
      <xdr:spPr>
        <a:xfrm>
          <a:off x="13893800" y="1300044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141696</xdr:rowOff>
    </xdr:from>
    <xdr:to>
      <xdr:col>20</xdr:col>
      <xdr:colOff>158750</xdr:colOff>
      <xdr:row>76</xdr:row>
      <xdr:rowOff>12700</xdr:rowOff>
    </xdr:to>
    <xdr:cxnSp macro="">
      <xdr:nvCxnSpPr>
        <xdr:cNvPr id="435" name="直線コネクタ 434"/>
        <xdr:cNvCxnSpPr/>
      </xdr:nvCxnSpPr>
      <xdr:spPr>
        <a:xfrm flipV="1">
          <a:off x="13004800" y="130004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108857</xdr:rowOff>
    </xdr:from>
    <xdr:to>
      <xdr:col>24</xdr:col>
      <xdr:colOff>82550</xdr:colOff>
      <xdr:row>77</xdr:row>
      <xdr:rowOff>39007</xdr:rowOff>
    </xdr:to>
    <xdr:sp macro="" textlink="">
      <xdr:nvSpPr>
        <xdr:cNvPr id="445" name="円/楕円 444"/>
        <xdr:cNvSpPr/>
      </xdr:nvSpPr>
      <xdr:spPr>
        <a:xfrm>
          <a:off x="16459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125384</xdr:rowOff>
    </xdr:from>
    <xdr:ext cx="762000" cy="259045"/>
    <xdr:sp macro="" textlink="">
      <xdr:nvSpPr>
        <xdr:cNvPr id="446" name="公債費以外該当値テキスト"/>
        <xdr:cNvSpPr txBox="1"/>
      </xdr:nvSpPr>
      <xdr:spPr>
        <a:xfrm>
          <a:off x="16598900" y="1298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89263</xdr:rowOff>
    </xdr:from>
    <xdr:to>
      <xdr:col>22</xdr:col>
      <xdr:colOff>615950</xdr:colOff>
      <xdr:row>77</xdr:row>
      <xdr:rowOff>19413</xdr:rowOff>
    </xdr:to>
    <xdr:sp macro="" textlink="">
      <xdr:nvSpPr>
        <xdr:cNvPr id="447" name="円/楕円 446"/>
        <xdr:cNvSpPr/>
      </xdr:nvSpPr>
      <xdr:spPr>
        <a:xfrm>
          <a:off x="15621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48" name="テキスト ボックス 447"/>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63137</xdr:rowOff>
    </xdr:from>
    <xdr:to>
      <xdr:col>21</xdr:col>
      <xdr:colOff>412750</xdr:colOff>
      <xdr:row>76</xdr:row>
      <xdr:rowOff>164737</xdr:rowOff>
    </xdr:to>
    <xdr:sp macro="" textlink="">
      <xdr:nvSpPr>
        <xdr:cNvPr id="449" name="円/楕円 448"/>
        <xdr:cNvSpPr/>
      </xdr:nvSpPr>
      <xdr:spPr>
        <a:xfrm>
          <a:off x="14732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3464</xdr:rowOff>
    </xdr:from>
    <xdr:ext cx="762000" cy="259045"/>
    <xdr:sp macro="" textlink="">
      <xdr:nvSpPr>
        <xdr:cNvPr id="450" name="テキスト ボックス 449"/>
        <xdr:cNvSpPr txBox="1"/>
      </xdr:nvSpPr>
      <xdr:spPr>
        <a:xfrm>
          <a:off x="14401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90896</xdr:rowOff>
    </xdr:from>
    <xdr:to>
      <xdr:col>20</xdr:col>
      <xdr:colOff>209550</xdr:colOff>
      <xdr:row>76</xdr:row>
      <xdr:rowOff>21047</xdr:rowOff>
    </xdr:to>
    <xdr:sp macro="" textlink="">
      <xdr:nvSpPr>
        <xdr:cNvPr id="451" name="円/楕円 450"/>
        <xdr:cNvSpPr/>
      </xdr:nvSpPr>
      <xdr:spPr>
        <a:xfrm>
          <a:off x="13843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31223</xdr:rowOff>
    </xdr:from>
    <xdr:ext cx="762000" cy="259045"/>
    <xdr:sp macro="" textlink="">
      <xdr:nvSpPr>
        <xdr:cNvPr id="452" name="テキスト ボックス 451"/>
        <xdr:cNvSpPr txBox="1"/>
      </xdr:nvSpPr>
      <xdr:spPr>
        <a:xfrm>
          <a:off x="13512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3" name="円/楕円 452"/>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4" name="テキスト ボックス 45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北海道中札内村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70701</xdr:rowOff>
    </xdr:from>
    <xdr:to>
      <xdr:col>4</xdr:col>
      <xdr:colOff>1117600</xdr:colOff>
      <xdr:row>17</xdr:row>
      <xdr:rowOff>76030</xdr:rowOff>
    </xdr:to>
    <xdr:cxnSp macro="">
      <xdr:nvCxnSpPr>
        <xdr:cNvPr id="47" name="直線コネクタ 46"/>
        <xdr:cNvCxnSpPr/>
      </xdr:nvCxnSpPr>
      <xdr:spPr bwMode="auto">
        <a:xfrm>
          <a:off x="5003800" y="3032976"/>
          <a:ext cx="647700" cy="5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70701</xdr:rowOff>
    </xdr:from>
    <xdr:to>
      <xdr:col>4</xdr:col>
      <xdr:colOff>469900</xdr:colOff>
      <xdr:row>17</xdr:row>
      <xdr:rowOff>102991</xdr:rowOff>
    </xdr:to>
    <xdr:cxnSp macro="">
      <xdr:nvCxnSpPr>
        <xdr:cNvPr id="50" name="直線コネクタ 49"/>
        <xdr:cNvCxnSpPr/>
      </xdr:nvCxnSpPr>
      <xdr:spPr bwMode="auto">
        <a:xfrm flipV="1">
          <a:off x="4305300" y="3032976"/>
          <a:ext cx="698500" cy="3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102991</xdr:rowOff>
    </xdr:from>
    <xdr:to>
      <xdr:col>3</xdr:col>
      <xdr:colOff>904875</xdr:colOff>
      <xdr:row>17</xdr:row>
      <xdr:rowOff>139720</xdr:rowOff>
    </xdr:to>
    <xdr:cxnSp macro="">
      <xdr:nvCxnSpPr>
        <xdr:cNvPr id="53" name="直線コネクタ 52"/>
        <xdr:cNvCxnSpPr/>
      </xdr:nvCxnSpPr>
      <xdr:spPr bwMode="auto">
        <a:xfrm flipV="1">
          <a:off x="3606800" y="3065266"/>
          <a:ext cx="698500" cy="36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139720</xdr:rowOff>
    </xdr:from>
    <xdr:to>
      <xdr:col>3</xdr:col>
      <xdr:colOff>206375</xdr:colOff>
      <xdr:row>17</xdr:row>
      <xdr:rowOff>146365</xdr:rowOff>
    </xdr:to>
    <xdr:cxnSp macro="">
      <xdr:nvCxnSpPr>
        <xdr:cNvPr id="56" name="直線コネクタ 55"/>
        <xdr:cNvCxnSpPr/>
      </xdr:nvCxnSpPr>
      <xdr:spPr bwMode="auto">
        <a:xfrm flipV="1">
          <a:off x="2908300" y="3101995"/>
          <a:ext cx="698500" cy="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25230</xdr:rowOff>
    </xdr:from>
    <xdr:to>
      <xdr:col>5</xdr:col>
      <xdr:colOff>34925</xdr:colOff>
      <xdr:row>17</xdr:row>
      <xdr:rowOff>126830</xdr:rowOff>
    </xdr:to>
    <xdr:sp macro="" textlink="">
      <xdr:nvSpPr>
        <xdr:cNvPr id="66" name="円/楕円 65"/>
        <xdr:cNvSpPr/>
      </xdr:nvSpPr>
      <xdr:spPr bwMode="auto">
        <a:xfrm>
          <a:off x="5600700" y="298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168757</xdr:rowOff>
    </xdr:from>
    <xdr:ext cx="762000" cy="259045"/>
    <xdr:sp macro="" textlink="">
      <xdr:nvSpPr>
        <xdr:cNvPr id="67" name="人口1人当たり決算額の推移該当値テキスト130"/>
        <xdr:cNvSpPr txBox="1"/>
      </xdr:nvSpPr>
      <xdr:spPr>
        <a:xfrm>
          <a:off x="5740400" y="295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193,130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19901</xdr:rowOff>
    </xdr:from>
    <xdr:to>
      <xdr:col>4</xdr:col>
      <xdr:colOff>520700</xdr:colOff>
      <xdr:row>17</xdr:row>
      <xdr:rowOff>121501</xdr:rowOff>
    </xdr:to>
    <xdr:sp macro="" textlink="">
      <xdr:nvSpPr>
        <xdr:cNvPr id="68" name="円/楕円 67"/>
        <xdr:cNvSpPr/>
      </xdr:nvSpPr>
      <xdr:spPr bwMode="auto">
        <a:xfrm>
          <a:off x="4953000" y="298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106278</xdr:rowOff>
    </xdr:from>
    <xdr:ext cx="736600" cy="259045"/>
    <xdr:sp macro="" textlink="">
      <xdr:nvSpPr>
        <xdr:cNvPr id="69" name="テキスト ボックス 68"/>
        <xdr:cNvSpPr txBox="1"/>
      </xdr:nvSpPr>
      <xdr:spPr>
        <a:xfrm>
          <a:off x="4622800" y="30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52191</xdr:rowOff>
    </xdr:from>
    <xdr:to>
      <xdr:col>3</xdr:col>
      <xdr:colOff>955675</xdr:colOff>
      <xdr:row>17</xdr:row>
      <xdr:rowOff>153791</xdr:rowOff>
    </xdr:to>
    <xdr:sp macro="" textlink="">
      <xdr:nvSpPr>
        <xdr:cNvPr id="70" name="円/楕円 69"/>
        <xdr:cNvSpPr/>
      </xdr:nvSpPr>
      <xdr:spPr bwMode="auto">
        <a:xfrm>
          <a:off x="4254500" y="3014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138568</xdr:rowOff>
    </xdr:from>
    <xdr:ext cx="762000" cy="259045"/>
    <xdr:sp macro="" textlink="">
      <xdr:nvSpPr>
        <xdr:cNvPr id="71" name="テキスト ボックス 70"/>
        <xdr:cNvSpPr txBox="1"/>
      </xdr:nvSpPr>
      <xdr:spPr>
        <a:xfrm>
          <a:off x="3924300" y="310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181,336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88920</xdr:rowOff>
    </xdr:from>
    <xdr:to>
      <xdr:col>3</xdr:col>
      <xdr:colOff>257175</xdr:colOff>
      <xdr:row>18</xdr:row>
      <xdr:rowOff>19070</xdr:rowOff>
    </xdr:to>
    <xdr:sp macro="" textlink="">
      <xdr:nvSpPr>
        <xdr:cNvPr id="72" name="円/楕円 71"/>
        <xdr:cNvSpPr/>
      </xdr:nvSpPr>
      <xdr:spPr bwMode="auto">
        <a:xfrm>
          <a:off x="3556000" y="305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3847</xdr:rowOff>
    </xdr:from>
    <xdr:ext cx="762000" cy="259045"/>
    <xdr:sp macro="" textlink="">
      <xdr:nvSpPr>
        <xdr:cNvPr id="73" name="テキスト ボックス 72"/>
        <xdr:cNvSpPr txBox="1"/>
      </xdr:nvSpPr>
      <xdr:spPr>
        <a:xfrm>
          <a:off x="3225800" y="313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165,269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95565</xdr:rowOff>
    </xdr:from>
    <xdr:to>
      <xdr:col>2</xdr:col>
      <xdr:colOff>692150</xdr:colOff>
      <xdr:row>18</xdr:row>
      <xdr:rowOff>25715</xdr:rowOff>
    </xdr:to>
    <xdr:sp macro="" textlink="">
      <xdr:nvSpPr>
        <xdr:cNvPr id="74" name="円/楕円 73"/>
        <xdr:cNvSpPr/>
      </xdr:nvSpPr>
      <xdr:spPr bwMode="auto">
        <a:xfrm>
          <a:off x="2857500" y="305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10492</xdr:rowOff>
    </xdr:from>
    <xdr:ext cx="762000" cy="259045"/>
    <xdr:sp macro="" textlink="">
      <xdr:nvSpPr>
        <xdr:cNvPr id="75" name="テキスト ボックス 74"/>
        <xdr:cNvSpPr txBox="1"/>
      </xdr:nvSpPr>
      <xdr:spPr>
        <a:xfrm>
          <a:off x="2527300" y="314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279174</xdr:rowOff>
    </xdr:from>
    <xdr:to>
      <xdr:col>4</xdr:col>
      <xdr:colOff>1117600</xdr:colOff>
      <xdr:row>35</xdr:row>
      <xdr:rowOff>283363</xdr:rowOff>
    </xdr:to>
    <xdr:cxnSp macro="">
      <xdr:nvCxnSpPr>
        <xdr:cNvPr id="106" name="直線コネクタ 105"/>
        <xdr:cNvCxnSpPr/>
      </xdr:nvCxnSpPr>
      <xdr:spPr bwMode="auto">
        <a:xfrm flipV="1">
          <a:off x="5003800" y="6889524"/>
          <a:ext cx="647700" cy="4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276701</xdr:rowOff>
    </xdr:from>
    <xdr:to>
      <xdr:col>4</xdr:col>
      <xdr:colOff>469900</xdr:colOff>
      <xdr:row>35</xdr:row>
      <xdr:rowOff>283363</xdr:rowOff>
    </xdr:to>
    <xdr:cxnSp macro="">
      <xdr:nvCxnSpPr>
        <xdr:cNvPr id="109" name="直線コネクタ 108"/>
        <xdr:cNvCxnSpPr/>
      </xdr:nvCxnSpPr>
      <xdr:spPr bwMode="auto">
        <a:xfrm>
          <a:off x="4305300" y="6887051"/>
          <a:ext cx="698500" cy="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268645</xdr:rowOff>
    </xdr:from>
    <xdr:to>
      <xdr:col>3</xdr:col>
      <xdr:colOff>904875</xdr:colOff>
      <xdr:row>35</xdr:row>
      <xdr:rowOff>276701</xdr:rowOff>
    </xdr:to>
    <xdr:cxnSp macro="">
      <xdr:nvCxnSpPr>
        <xdr:cNvPr id="112" name="直線コネクタ 111"/>
        <xdr:cNvCxnSpPr/>
      </xdr:nvCxnSpPr>
      <xdr:spPr bwMode="auto">
        <a:xfrm>
          <a:off x="3606800" y="6878995"/>
          <a:ext cx="698500" cy="8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268645</xdr:rowOff>
    </xdr:from>
    <xdr:to>
      <xdr:col>3</xdr:col>
      <xdr:colOff>206375</xdr:colOff>
      <xdr:row>35</xdr:row>
      <xdr:rowOff>274200</xdr:rowOff>
    </xdr:to>
    <xdr:cxnSp macro="">
      <xdr:nvCxnSpPr>
        <xdr:cNvPr id="115" name="直線コネクタ 114"/>
        <xdr:cNvCxnSpPr/>
      </xdr:nvCxnSpPr>
      <xdr:spPr bwMode="auto">
        <a:xfrm flipV="1">
          <a:off x="2908300" y="6878995"/>
          <a:ext cx="698500" cy="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228374</xdr:rowOff>
    </xdr:from>
    <xdr:to>
      <xdr:col>5</xdr:col>
      <xdr:colOff>34925</xdr:colOff>
      <xdr:row>35</xdr:row>
      <xdr:rowOff>329974</xdr:rowOff>
    </xdr:to>
    <xdr:sp macro="" textlink="">
      <xdr:nvSpPr>
        <xdr:cNvPr id="125" name="円/楕円 124"/>
        <xdr:cNvSpPr/>
      </xdr:nvSpPr>
      <xdr:spPr bwMode="auto">
        <a:xfrm>
          <a:off x="5600700" y="683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200451</xdr:rowOff>
    </xdr:from>
    <xdr:ext cx="762000" cy="259045"/>
    <xdr:sp macro="" textlink="">
      <xdr:nvSpPr>
        <xdr:cNvPr id="126" name="人口1人当たり決算額の推移該当値テキスト445"/>
        <xdr:cNvSpPr txBox="1"/>
      </xdr:nvSpPr>
      <xdr:spPr>
        <a:xfrm>
          <a:off x="5740400" y="681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232563</xdr:rowOff>
    </xdr:from>
    <xdr:to>
      <xdr:col>4</xdr:col>
      <xdr:colOff>520700</xdr:colOff>
      <xdr:row>35</xdr:row>
      <xdr:rowOff>334163</xdr:rowOff>
    </xdr:to>
    <xdr:sp macro="" textlink="">
      <xdr:nvSpPr>
        <xdr:cNvPr id="127" name="円/楕円 126"/>
        <xdr:cNvSpPr/>
      </xdr:nvSpPr>
      <xdr:spPr bwMode="auto">
        <a:xfrm>
          <a:off x="4953000" y="684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318940</xdr:rowOff>
    </xdr:from>
    <xdr:ext cx="736600" cy="259045"/>
    <xdr:sp macro="" textlink="">
      <xdr:nvSpPr>
        <xdr:cNvPr id="128" name="テキスト ボックス 127"/>
        <xdr:cNvSpPr txBox="1"/>
      </xdr:nvSpPr>
      <xdr:spPr>
        <a:xfrm>
          <a:off x="4622800" y="692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225901</xdr:rowOff>
    </xdr:from>
    <xdr:to>
      <xdr:col>3</xdr:col>
      <xdr:colOff>955675</xdr:colOff>
      <xdr:row>35</xdr:row>
      <xdr:rowOff>327501</xdr:rowOff>
    </xdr:to>
    <xdr:sp macro="" textlink="">
      <xdr:nvSpPr>
        <xdr:cNvPr id="129" name="円/楕円 128"/>
        <xdr:cNvSpPr/>
      </xdr:nvSpPr>
      <xdr:spPr bwMode="auto">
        <a:xfrm>
          <a:off x="4254500" y="6836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312278</xdr:rowOff>
    </xdr:from>
    <xdr:ext cx="762000" cy="259045"/>
    <xdr:sp macro="" textlink="">
      <xdr:nvSpPr>
        <xdr:cNvPr id="130" name="テキスト ボックス 129"/>
        <xdr:cNvSpPr txBox="1"/>
      </xdr:nvSpPr>
      <xdr:spPr>
        <a:xfrm>
          <a:off x="3924300" y="692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217845</xdr:rowOff>
    </xdr:from>
    <xdr:to>
      <xdr:col>3</xdr:col>
      <xdr:colOff>257175</xdr:colOff>
      <xdr:row>35</xdr:row>
      <xdr:rowOff>319445</xdr:rowOff>
    </xdr:to>
    <xdr:sp macro="" textlink="">
      <xdr:nvSpPr>
        <xdr:cNvPr id="131" name="円/楕円 130"/>
        <xdr:cNvSpPr/>
      </xdr:nvSpPr>
      <xdr:spPr bwMode="auto">
        <a:xfrm>
          <a:off x="3556000" y="682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304222</xdr:rowOff>
    </xdr:from>
    <xdr:ext cx="762000" cy="259045"/>
    <xdr:sp macro="" textlink="">
      <xdr:nvSpPr>
        <xdr:cNvPr id="132" name="テキスト ボックス 131"/>
        <xdr:cNvSpPr txBox="1"/>
      </xdr:nvSpPr>
      <xdr:spPr>
        <a:xfrm>
          <a:off x="3225800" y="691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223400</xdr:rowOff>
    </xdr:from>
    <xdr:to>
      <xdr:col>2</xdr:col>
      <xdr:colOff>692150</xdr:colOff>
      <xdr:row>35</xdr:row>
      <xdr:rowOff>325000</xdr:rowOff>
    </xdr:to>
    <xdr:sp macro="" textlink="">
      <xdr:nvSpPr>
        <xdr:cNvPr id="133" name="円/楕円 132"/>
        <xdr:cNvSpPr/>
      </xdr:nvSpPr>
      <xdr:spPr bwMode="auto">
        <a:xfrm>
          <a:off x="2857500" y="683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309777</xdr:rowOff>
    </xdr:from>
    <xdr:ext cx="762000" cy="259045"/>
    <xdr:sp macro="" textlink="">
      <xdr:nvSpPr>
        <xdr:cNvPr id="134" name="テキスト ボックス 133"/>
        <xdr:cNvSpPr txBox="1"/>
      </xdr:nvSpPr>
      <xdr:spPr>
        <a:xfrm>
          <a:off x="2527300" y="69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3,977
3,945
292.58
6,833,037
6,686,937
133,404
2,612,257
4,497,461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100557</xdr:rowOff>
    </xdr:from>
    <xdr:to>
      <xdr:col>6</xdr:col>
      <xdr:colOff>511175</xdr:colOff>
      <xdr:row>38</xdr:row>
      <xdr:rowOff>123261</xdr:rowOff>
    </xdr:to>
    <xdr:cxnSp macro="">
      <xdr:nvCxnSpPr>
        <xdr:cNvPr id="63" name="直線コネクタ 62"/>
        <xdr:cNvCxnSpPr/>
      </xdr:nvCxnSpPr>
      <xdr:spPr>
        <a:xfrm flipV="1">
          <a:off x="3797300" y="6615657"/>
          <a:ext cx="838200" cy="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123261</xdr:rowOff>
    </xdr:from>
    <xdr:to>
      <xdr:col>5</xdr:col>
      <xdr:colOff>358775</xdr:colOff>
      <xdr:row>38</xdr:row>
      <xdr:rowOff>137796</xdr:rowOff>
    </xdr:to>
    <xdr:cxnSp macro="">
      <xdr:nvCxnSpPr>
        <xdr:cNvPr id="66" name="直線コネクタ 65"/>
        <xdr:cNvCxnSpPr/>
      </xdr:nvCxnSpPr>
      <xdr:spPr>
        <a:xfrm flipV="1">
          <a:off x="2908300" y="6638361"/>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137796</xdr:rowOff>
    </xdr:from>
    <xdr:to>
      <xdr:col>4</xdr:col>
      <xdr:colOff>155575</xdr:colOff>
      <xdr:row>38</xdr:row>
      <xdr:rowOff>155996</xdr:rowOff>
    </xdr:to>
    <xdr:cxnSp macro="">
      <xdr:nvCxnSpPr>
        <xdr:cNvPr id="69" name="直線コネクタ 68"/>
        <xdr:cNvCxnSpPr/>
      </xdr:nvCxnSpPr>
      <xdr:spPr>
        <a:xfrm flipV="1">
          <a:off x="2019300" y="6652896"/>
          <a:ext cx="889000" cy="1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155996</xdr:rowOff>
    </xdr:from>
    <xdr:to>
      <xdr:col>2</xdr:col>
      <xdr:colOff>638175</xdr:colOff>
      <xdr:row>38</xdr:row>
      <xdr:rowOff>162325</xdr:rowOff>
    </xdr:to>
    <xdr:cxnSp macro="">
      <xdr:nvCxnSpPr>
        <xdr:cNvPr id="72" name="直線コネクタ 71"/>
        <xdr:cNvCxnSpPr/>
      </xdr:nvCxnSpPr>
      <xdr:spPr>
        <a:xfrm flipV="1">
          <a:off x="1130300" y="6671096"/>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49757</xdr:rowOff>
    </xdr:from>
    <xdr:to>
      <xdr:col>6</xdr:col>
      <xdr:colOff>561975</xdr:colOff>
      <xdr:row>38</xdr:row>
      <xdr:rowOff>151357</xdr:rowOff>
    </xdr:to>
    <xdr:sp macro="" textlink="">
      <xdr:nvSpPr>
        <xdr:cNvPr id="82" name="円/楕円 81"/>
        <xdr:cNvSpPr/>
      </xdr:nvSpPr>
      <xdr:spPr>
        <a:xfrm>
          <a:off x="4584700" y="65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28184</xdr:rowOff>
    </xdr:from>
    <xdr:ext cx="599010" cy="259045"/>
    <xdr:sp macro="" textlink="">
      <xdr:nvSpPr>
        <xdr:cNvPr id="83" name="人件費該当値テキスト"/>
        <xdr:cNvSpPr txBox="1"/>
      </xdr:nvSpPr>
      <xdr:spPr>
        <a:xfrm>
          <a:off x="4686300" y="654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151,986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72461</xdr:rowOff>
    </xdr:from>
    <xdr:to>
      <xdr:col>5</xdr:col>
      <xdr:colOff>409575</xdr:colOff>
      <xdr:row>39</xdr:row>
      <xdr:rowOff>2611</xdr:rowOff>
    </xdr:to>
    <xdr:sp macro="" textlink="">
      <xdr:nvSpPr>
        <xdr:cNvPr id="84" name="円/楕円 83"/>
        <xdr:cNvSpPr/>
      </xdr:nvSpPr>
      <xdr:spPr>
        <a:xfrm>
          <a:off x="3746500" y="65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165188</xdr:rowOff>
    </xdr:from>
    <xdr:ext cx="599010" cy="259045"/>
    <xdr:sp macro="" textlink="">
      <xdr:nvSpPr>
        <xdr:cNvPr id="85" name="テキスト ボックス 84"/>
        <xdr:cNvSpPr txBox="1"/>
      </xdr:nvSpPr>
      <xdr:spPr>
        <a:xfrm>
          <a:off x="3497794" y="668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145,034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86996</xdr:rowOff>
    </xdr:from>
    <xdr:to>
      <xdr:col>4</xdr:col>
      <xdr:colOff>206375</xdr:colOff>
      <xdr:row>39</xdr:row>
      <xdr:rowOff>17146</xdr:rowOff>
    </xdr:to>
    <xdr:sp macro="" textlink="">
      <xdr:nvSpPr>
        <xdr:cNvPr id="86" name="円/楕円 85"/>
        <xdr:cNvSpPr/>
      </xdr:nvSpPr>
      <xdr:spPr>
        <a:xfrm>
          <a:off x="2857500" y="66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8273</xdr:rowOff>
    </xdr:from>
    <xdr:ext cx="599010" cy="259045"/>
    <xdr:sp macro="" textlink="">
      <xdr:nvSpPr>
        <xdr:cNvPr id="87" name="テキスト ボックス 86"/>
        <xdr:cNvSpPr txBox="1"/>
      </xdr:nvSpPr>
      <xdr:spPr>
        <a:xfrm>
          <a:off x="2608794" y="669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140,583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105196</xdr:rowOff>
    </xdr:from>
    <xdr:to>
      <xdr:col>3</xdr:col>
      <xdr:colOff>3175</xdr:colOff>
      <xdr:row>39</xdr:row>
      <xdr:rowOff>35346</xdr:rowOff>
    </xdr:to>
    <xdr:sp macro="" textlink="">
      <xdr:nvSpPr>
        <xdr:cNvPr id="88" name="円/楕円 87"/>
        <xdr:cNvSpPr/>
      </xdr:nvSpPr>
      <xdr:spPr>
        <a:xfrm>
          <a:off x="1968500" y="66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26473</xdr:rowOff>
    </xdr:from>
    <xdr:ext cx="599010" cy="259045"/>
    <xdr:sp macro="" textlink="">
      <xdr:nvSpPr>
        <xdr:cNvPr id="89" name="テキスト ボックス 88"/>
        <xdr:cNvSpPr txBox="1"/>
      </xdr:nvSpPr>
      <xdr:spPr>
        <a:xfrm>
          <a:off x="1719794" y="671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135,010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111525</xdr:rowOff>
    </xdr:from>
    <xdr:to>
      <xdr:col>1</xdr:col>
      <xdr:colOff>485775</xdr:colOff>
      <xdr:row>39</xdr:row>
      <xdr:rowOff>41675</xdr:rowOff>
    </xdr:to>
    <xdr:sp macro="" textlink="">
      <xdr:nvSpPr>
        <xdr:cNvPr id="90" name="円/楕円 89"/>
        <xdr:cNvSpPr/>
      </xdr:nvSpPr>
      <xdr:spPr>
        <a:xfrm>
          <a:off x="1079500" y="66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32802</xdr:rowOff>
    </xdr:from>
    <xdr:ext cx="599010" cy="259045"/>
    <xdr:sp macro="" textlink="">
      <xdr:nvSpPr>
        <xdr:cNvPr id="91" name="テキスト ボックス 90"/>
        <xdr:cNvSpPr txBox="1"/>
      </xdr:nvSpPr>
      <xdr:spPr>
        <a:xfrm>
          <a:off x="830794" y="671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62673</xdr:rowOff>
    </xdr:from>
    <xdr:to>
      <xdr:col>6</xdr:col>
      <xdr:colOff>511175</xdr:colOff>
      <xdr:row>57</xdr:row>
      <xdr:rowOff>69141</xdr:rowOff>
    </xdr:to>
    <xdr:cxnSp macro="">
      <xdr:nvCxnSpPr>
        <xdr:cNvPr id="122" name="直線コネクタ 121"/>
        <xdr:cNvCxnSpPr/>
      </xdr:nvCxnSpPr>
      <xdr:spPr>
        <a:xfrm>
          <a:off x="3797300" y="9835323"/>
          <a:ext cx="83820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62673</xdr:rowOff>
    </xdr:from>
    <xdr:to>
      <xdr:col>5</xdr:col>
      <xdr:colOff>358775</xdr:colOff>
      <xdr:row>57</xdr:row>
      <xdr:rowOff>91456</xdr:rowOff>
    </xdr:to>
    <xdr:cxnSp macro="">
      <xdr:nvCxnSpPr>
        <xdr:cNvPr id="125" name="直線コネクタ 124"/>
        <xdr:cNvCxnSpPr/>
      </xdr:nvCxnSpPr>
      <xdr:spPr>
        <a:xfrm flipV="1">
          <a:off x="2908300" y="9835323"/>
          <a:ext cx="889000" cy="2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91456</xdr:rowOff>
    </xdr:from>
    <xdr:to>
      <xdr:col>4</xdr:col>
      <xdr:colOff>155575</xdr:colOff>
      <xdr:row>57</xdr:row>
      <xdr:rowOff>92814</xdr:rowOff>
    </xdr:to>
    <xdr:cxnSp macro="">
      <xdr:nvCxnSpPr>
        <xdr:cNvPr id="128" name="直線コネクタ 127"/>
        <xdr:cNvCxnSpPr/>
      </xdr:nvCxnSpPr>
      <xdr:spPr>
        <a:xfrm flipV="1">
          <a:off x="2019300" y="9864106"/>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92814</xdr:rowOff>
    </xdr:from>
    <xdr:to>
      <xdr:col>2</xdr:col>
      <xdr:colOff>638175</xdr:colOff>
      <xdr:row>57</xdr:row>
      <xdr:rowOff>107691</xdr:rowOff>
    </xdr:to>
    <xdr:cxnSp macro="">
      <xdr:nvCxnSpPr>
        <xdr:cNvPr id="131" name="直線コネクタ 130"/>
        <xdr:cNvCxnSpPr/>
      </xdr:nvCxnSpPr>
      <xdr:spPr>
        <a:xfrm flipV="1">
          <a:off x="1130300" y="9865464"/>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18341</xdr:rowOff>
    </xdr:from>
    <xdr:to>
      <xdr:col>6</xdr:col>
      <xdr:colOff>561975</xdr:colOff>
      <xdr:row>57</xdr:row>
      <xdr:rowOff>119941</xdr:rowOff>
    </xdr:to>
    <xdr:sp macro="" textlink="">
      <xdr:nvSpPr>
        <xdr:cNvPr id="141" name="円/楕円 140"/>
        <xdr:cNvSpPr/>
      </xdr:nvSpPr>
      <xdr:spPr>
        <a:xfrm>
          <a:off x="4584700" y="97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41218</xdr:rowOff>
    </xdr:from>
    <xdr:ext cx="599010" cy="259045"/>
    <xdr:sp macro="" textlink="">
      <xdr:nvSpPr>
        <xdr:cNvPr id="142" name="物件費該当値テキスト"/>
        <xdr:cNvSpPr txBox="1"/>
      </xdr:nvSpPr>
      <xdr:spPr>
        <a:xfrm>
          <a:off x="4686300" y="964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228,212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11873</xdr:rowOff>
    </xdr:from>
    <xdr:to>
      <xdr:col>5</xdr:col>
      <xdr:colOff>409575</xdr:colOff>
      <xdr:row>57</xdr:row>
      <xdr:rowOff>113473</xdr:rowOff>
    </xdr:to>
    <xdr:sp macro="" textlink="">
      <xdr:nvSpPr>
        <xdr:cNvPr id="143" name="円/楕円 142"/>
        <xdr:cNvSpPr/>
      </xdr:nvSpPr>
      <xdr:spPr>
        <a:xfrm>
          <a:off x="3746500" y="97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130000</xdr:rowOff>
    </xdr:from>
    <xdr:ext cx="599010" cy="259045"/>
    <xdr:sp macro="" textlink="">
      <xdr:nvSpPr>
        <xdr:cNvPr id="144" name="テキスト ボックス 143"/>
        <xdr:cNvSpPr txBox="1"/>
      </xdr:nvSpPr>
      <xdr:spPr>
        <a:xfrm>
          <a:off x="3497794" y="955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40656</xdr:rowOff>
    </xdr:from>
    <xdr:to>
      <xdr:col>4</xdr:col>
      <xdr:colOff>206375</xdr:colOff>
      <xdr:row>57</xdr:row>
      <xdr:rowOff>142256</xdr:rowOff>
    </xdr:to>
    <xdr:sp macro="" textlink="">
      <xdr:nvSpPr>
        <xdr:cNvPr id="145" name="円/楕円 144"/>
        <xdr:cNvSpPr/>
      </xdr:nvSpPr>
      <xdr:spPr>
        <a:xfrm>
          <a:off x="2857500" y="98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158783</xdr:rowOff>
    </xdr:from>
    <xdr:ext cx="599010" cy="259045"/>
    <xdr:sp macro="" textlink="">
      <xdr:nvSpPr>
        <xdr:cNvPr id="146" name="テキスト ボックス 145"/>
        <xdr:cNvSpPr txBox="1"/>
      </xdr:nvSpPr>
      <xdr:spPr>
        <a:xfrm>
          <a:off x="2608794" y="958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42014</xdr:rowOff>
    </xdr:from>
    <xdr:to>
      <xdr:col>3</xdr:col>
      <xdr:colOff>3175</xdr:colOff>
      <xdr:row>57</xdr:row>
      <xdr:rowOff>143614</xdr:rowOff>
    </xdr:to>
    <xdr:sp macro="" textlink="">
      <xdr:nvSpPr>
        <xdr:cNvPr id="147" name="円/楕円 146"/>
        <xdr:cNvSpPr/>
      </xdr:nvSpPr>
      <xdr:spPr>
        <a:xfrm>
          <a:off x="1968500" y="981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160141</xdr:rowOff>
    </xdr:from>
    <xdr:ext cx="599010" cy="259045"/>
    <xdr:sp macro="" textlink="">
      <xdr:nvSpPr>
        <xdr:cNvPr id="148" name="テキスト ボックス 147"/>
        <xdr:cNvSpPr txBox="1"/>
      </xdr:nvSpPr>
      <xdr:spPr>
        <a:xfrm>
          <a:off x="1719794" y="958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56891</xdr:rowOff>
    </xdr:from>
    <xdr:to>
      <xdr:col>1</xdr:col>
      <xdr:colOff>485775</xdr:colOff>
      <xdr:row>57</xdr:row>
      <xdr:rowOff>158491</xdr:rowOff>
    </xdr:to>
    <xdr:sp macro="" textlink="">
      <xdr:nvSpPr>
        <xdr:cNvPr id="149" name="円/楕円 148"/>
        <xdr:cNvSpPr/>
      </xdr:nvSpPr>
      <xdr:spPr>
        <a:xfrm>
          <a:off x="1079500" y="98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3568</xdr:rowOff>
    </xdr:from>
    <xdr:ext cx="599010" cy="259045"/>
    <xdr:sp macro="" textlink="">
      <xdr:nvSpPr>
        <xdr:cNvPr id="150" name="テキスト ボックス 149"/>
        <xdr:cNvSpPr txBox="1"/>
      </xdr:nvSpPr>
      <xdr:spPr>
        <a:xfrm>
          <a:off x="830794" y="960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76949</xdr:rowOff>
    </xdr:from>
    <xdr:to>
      <xdr:col>6</xdr:col>
      <xdr:colOff>511175</xdr:colOff>
      <xdr:row>77</xdr:row>
      <xdr:rowOff>87757</xdr:rowOff>
    </xdr:to>
    <xdr:cxnSp macro="">
      <xdr:nvCxnSpPr>
        <xdr:cNvPr id="179" name="直線コネクタ 178"/>
        <xdr:cNvCxnSpPr/>
      </xdr:nvCxnSpPr>
      <xdr:spPr>
        <a:xfrm flipV="1">
          <a:off x="3797300" y="13278599"/>
          <a:ext cx="8382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54914</xdr:rowOff>
    </xdr:from>
    <xdr:to>
      <xdr:col>5</xdr:col>
      <xdr:colOff>358775</xdr:colOff>
      <xdr:row>77</xdr:row>
      <xdr:rowOff>87757</xdr:rowOff>
    </xdr:to>
    <xdr:cxnSp macro="">
      <xdr:nvCxnSpPr>
        <xdr:cNvPr id="182" name="直線コネクタ 181"/>
        <xdr:cNvCxnSpPr/>
      </xdr:nvCxnSpPr>
      <xdr:spPr>
        <a:xfrm>
          <a:off x="2908300" y="13256564"/>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54914</xdr:rowOff>
    </xdr:from>
    <xdr:to>
      <xdr:col>4</xdr:col>
      <xdr:colOff>155575</xdr:colOff>
      <xdr:row>77</xdr:row>
      <xdr:rowOff>163119</xdr:rowOff>
    </xdr:to>
    <xdr:cxnSp macro="">
      <xdr:nvCxnSpPr>
        <xdr:cNvPr id="185" name="直線コネクタ 184"/>
        <xdr:cNvCxnSpPr/>
      </xdr:nvCxnSpPr>
      <xdr:spPr>
        <a:xfrm flipV="1">
          <a:off x="2019300" y="13256564"/>
          <a:ext cx="889000" cy="10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76975</xdr:rowOff>
    </xdr:from>
    <xdr:to>
      <xdr:col>2</xdr:col>
      <xdr:colOff>638175</xdr:colOff>
      <xdr:row>77</xdr:row>
      <xdr:rowOff>163119</xdr:rowOff>
    </xdr:to>
    <xdr:cxnSp macro="">
      <xdr:nvCxnSpPr>
        <xdr:cNvPr id="188" name="直線コネクタ 187"/>
        <xdr:cNvCxnSpPr/>
      </xdr:nvCxnSpPr>
      <xdr:spPr>
        <a:xfrm>
          <a:off x="1130300" y="13278625"/>
          <a:ext cx="889000" cy="8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26149</xdr:rowOff>
    </xdr:from>
    <xdr:to>
      <xdr:col>6</xdr:col>
      <xdr:colOff>561975</xdr:colOff>
      <xdr:row>77</xdr:row>
      <xdr:rowOff>127749</xdr:rowOff>
    </xdr:to>
    <xdr:sp macro="" textlink="">
      <xdr:nvSpPr>
        <xdr:cNvPr id="198" name="円/楕円 197"/>
        <xdr:cNvSpPr/>
      </xdr:nvSpPr>
      <xdr:spPr>
        <a:xfrm>
          <a:off x="4584700" y="132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4576</xdr:rowOff>
    </xdr:from>
    <xdr:ext cx="534377" cy="259045"/>
    <xdr:sp macro="" textlink="">
      <xdr:nvSpPr>
        <xdr:cNvPr id="199" name="維持補修費該当値テキスト"/>
        <xdr:cNvSpPr txBox="1"/>
      </xdr:nvSpPr>
      <xdr:spPr>
        <a:xfrm>
          <a:off x="4686300" y="132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36957</xdr:rowOff>
    </xdr:from>
    <xdr:to>
      <xdr:col>5</xdr:col>
      <xdr:colOff>409575</xdr:colOff>
      <xdr:row>77</xdr:row>
      <xdr:rowOff>138557</xdr:rowOff>
    </xdr:to>
    <xdr:sp macro="" textlink="">
      <xdr:nvSpPr>
        <xdr:cNvPr id="200" name="円/楕円 199"/>
        <xdr:cNvSpPr/>
      </xdr:nvSpPr>
      <xdr:spPr>
        <a:xfrm>
          <a:off x="3746500" y="132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129684</xdr:rowOff>
    </xdr:from>
    <xdr:ext cx="534377" cy="259045"/>
    <xdr:sp macro="" textlink="">
      <xdr:nvSpPr>
        <xdr:cNvPr id="201" name="テキスト ボックス 200"/>
        <xdr:cNvSpPr txBox="1"/>
      </xdr:nvSpPr>
      <xdr:spPr>
        <a:xfrm>
          <a:off x="3530111" y="133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4114</xdr:rowOff>
    </xdr:from>
    <xdr:to>
      <xdr:col>4</xdr:col>
      <xdr:colOff>206375</xdr:colOff>
      <xdr:row>77</xdr:row>
      <xdr:rowOff>105714</xdr:rowOff>
    </xdr:to>
    <xdr:sp macro="" textlink="">
      <xdr:nvSpPr>
        <xdr:cNvPr id="202" name="円/楕円 201"/>
        <xdr:cNvSpPr/>
      </xdr:nvSpPr>
      <xdr:spPr>
        <a:xfrm>
          <a:off x="2857500" y="13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122241</xdr:rowOff>
    </xdr:from>
    <xdr:ext cx="534377" cy="259045"/>
    <xdr:sp macro="" textlink="">
      <xdr:nvSpPr>
        <xdr:cNvPr id="203" name="テキスト ボックス 202"/>
        <xdr:cNvSpPr txBox="1"/>
      </xdr:nvSpPr>
      <xdr:spPr>
        <a:xfrm>
          <a:off x="2641111" y="1298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112319</xdr:rowOff>
    </xdr:from>
    <xdr:to>
      <xdr:col>3</xdr:col>
      <xdr:colOff>3175</xdr:colOff>
      <xdr:row>78</xdr:row>
      <xdr:rowOff>42469</xdr:rowOff>
    </xdr:to>
    <xdr:sp macro="" textlink="">
      <xdr:nvSpPr>
        <xdr:cNvPr id="204" name="円/楕円 203"/>
        <xdr:cNvSpPr/>
      </xdr:nvSpPr>
      <xdr:spPr>
        <a:xfrm>
          <a:off x="1968500" y="133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33596</xdr:rowOff>
    </xdr:from>
    <xdr:ext cx="534377" cy="259045"/>
    <xdr:sp macro="" textlink="">
      <xdr:nvSpPr>
        <xdr:cNvPr id="205" name="テキスト ボックス 204"/>
        <xdr:cNvSpPr txBox="1"/>
      </xdr:nvSpPr>
      <xdr:spPr>
        <a:xfrm>
          <a:off x="1752111" y="134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26175</xdr:rowOff>
    </xdr:from>
    <xdr:to>
      <xdr:col>1</xdr:col>
      <xdr:colOff>485775</xdr:colOff>
      <xdr:row>77</xdr:row>
      <xdr:rowOff>127775</xdr:rowOff>
    </xdr:to>
    <xdr:sp macro="" textlink="">
      <xdr:nvSpPr>
        <xdr:cNvPr id="206" name="円/楕円 205"/>
        <xdr:cNvSpPr/>
      </xdr:nvSpPr>
      <xdr:spPr>
        <a:xfrm>
          <a:off x="1079500" y="132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144302</xdr:rowOff>
    </xdr:from>
    <xdr:ext cx="534377" cy="259045"/>
    <xdr:sp macro="" textlink="">
      <xdr:nvSpPr>
        <xdr:cNvPr id="207" name="テキスト ボックス 206"/>
        <xdr:cNvSpPr txBox="1"/>
      </xdr:nvSpPr>
      <xdr:spPr>
        <a:xfrm>
          <a:off x="863111" y="130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25868</xdr:rowOff>
    </xdr:from>
    <xdr:to>
      <xdr:col>6</xdr:col>
      <xdr:colOff>511175</xdr:colOff>
      <xdr:row>98</xdr:row>
      <xdr:rowOff>85838</xdr:rowOff>
    </xdr:to>
    <xdr:cxnSp macro="">
      <xdr:nvCxnSpPr>
        <xdr:cNvPr id="239" name="直線コネクタ 238"/>
        <xdr:cNvCxnSpPr/>
      </xdr:nvCxnSpPr>
      <xdr:spPr>
        <a:xfrm flipV="1">
          <a:off x="3797300" y="16827968"/>
          <a:ext cx="8382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85838</xdr:rowOff>
    </xdr:from>
    <xdr:to>
      <xdr:col>5</xdr:col>
      <xdr:colOff>358775</xdr:colOff>
      <xdr:row>98</xdr:row>
      <xdr:rowOff>91336</xdr:rowOff>
    </xdr:to>
    <xdr:cxnSp macro="">
      <xdr:nvCxnSpPr>
        <xdr:cNvPr id="242" name="直線コネクタ 241"/>
        <xdr:cNvCxnSpPr/>
      </xdr:nvCxnSpPr>
      <xdr:spPr>
        <a:xfrm flipV="1">
          <a:off x="2908300" y="16887938"/>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91336</xdr:rowOff>
    </xdr:from>
    <xdr:to>
      <xdr:col>4</xdr:col>
      <xdr:colOff>155575</xdr:colOff>
      <xdr:row>98</xdr:row>
      <xdr:rowOff>140353</xdr:rowOff>
    </xdr:to>
    <xdr:cxnSp macro="">
      <xdr:nvCxnSpPr>
        <xdr:cNvPr id="245" name="直線コネクタ 244"/>
        <xdr:cNvCxnSpPr/>
      </xdr:nvCxnSpPr>
      <xdr:spPr>
        <a:xfrm flipV="1">
          <a:off x="2019300" y="16893436"/>
          <a:ext cx="889000" cy="4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140353</xdr:rowOff>
    </xdr:from>
    <xdr:to>
      <xdr:col>2</xdr:col>
      <xdr:colOff>638175</xdr:colOff>
      <xdr:row>98</xdr:row>
      <xdr:rowOff>165390</xdr:rowOff>
    </xdr:to>
    <xdr:cxnSp macro="">
      <xdr:nvCxnSpPr>
        <xdr:cNvPr id="248" name="直線コネクタ 247"/>
        <xdr:cNvCxnSpPr/>
      </xdr:nvCxnSpPr>
      <xdr:spPr>
        <a:xfrm flipV="1">
          <a:off x="1130300" y="16942453"/>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146518</xdr:rowOff>
    </xdr:from>
    <xdr:to>
      <xdr:col>6</xdr:col>
      <xdr:colOff>561975</xdr:colOff>
      <xdr:row>98</xdr:row>
      <xdr:rowOff>76668</xdr:rowOff>
    </xdr:to>
    <xdr:sp macro="" textlink="">
      <xdr:nvSpPr>
        <xdr:cNvPr id="258" name="円/楕円 257"/>
        <xdr:cNvSpPr/>
      </xdr:nvSpPr>
      <xdr:spPr>
        <a:xfrm>
          <a:off x="4584700" y="167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124945</xdr:rowOff>
    </xdr:from>
    <xdr:ext cx="534377" cy="259045"/>
    <xdr:sp macro="" textlink="">
      <xdr:nvSpPr>
        <xdr:cNvPr id="259" name="扶助費該当値テキスト"/>
        <xdr:cNvSpPr txBox="1"/>
      </xdr:nvSpPr>
      <xdr:spPr>
        <a:xfrm>
          <a:off x="4686300" y="167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35038</xdr:rowOff>
    </xdr:from>
    <xdr:to>
      <xdr:col>5</xdr:col>
      <xdr:colOff>409575</xdr:colOff>
      <xdr:row>98</xdr:row>
      <xdr:rowOff>136638</xdr:rowOff>
    </xdr:to>
    <xdr:sp macro="" textlink="">
      <xdr:nvSpPr>
        <xdr:cNvPr id="260" name="円/楕円 259"/>
        <xdr:cNvSpPr/>
      </xdr:nvSpPr>
      <xdr:spPr>
        <a:xfrm>
          <a:off x="3746500" y="168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127765</xdr:rowOff>
    </xdr:from>
    <xdr:ext cx="534377" cy="259045"/>
    <xdr:sp macro="" textlink="">
      <xdr:nvSpPr>
        <xdr:cNvPr id="261" name="テキスト ボックス 260"/>
        <xdr:cNvSpPr txBox="1"/>
      </xdr:nvSpPr>
      <xdr:spPr>
        <a:xfrm>
          <a:off x="3530111" y="169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40536</xdr:rowOff>
    </xdr:from>
    <xdr:to>
      <xdr:col>4</xdr:col>
      <xdr:colOff>206375</xdr:colOff>
      <xdr:row>98</xdr:row>
      <xdr:rowOff>142136</xdr:rowOff>
    </xdr:to>
    <xdr:sp macro="" textlink="">
      <xdr:nvSpPr>
        <xdr:cNvPr id="262" name="円/楕円 261"/>
        <xdr:cNvSpPr/>
      </xdr:nvSpPr>
      <xdr:spPr>
        <a:xfrm>
          <a:off x="2857500" y="168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133263</xdr:rowOff>
    </xdr:from>
    <xdr:ext cx="534377" cy="259045"/>
    <xdr:sp macro="" textlink="">
      <xdr:nvSpPr>
        <xdr:cNvPr id="263" name="テキスト ボックス 262"/>
        <xdr:cNvSpPr txBox="1"/>
      </xdr:nvSpPr>
      <xdr:spPr>
        <a:xfrm>
          <a:off x="2641111" y="169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89553</xdr:rowOff>
    </xdr:from>
    <xdr:to>
      <xdr:col>3</xdr:col>
      <xdr:colOff>3175</xdr:colOff>
      <xdr:row>99</xdr:row>
      <xdr:rowOff>19703</xdr:rowOff>
    </xdr:to>
    <xdr:sp macro="" textlink="">
      <xdr:nvSpPr>
        <xdr:cNvPr id="264" name="円/楕円 263"/>
        <xdr:cNvSpPr/>
      </xdr:nvSpPr>
      <xdr:spPr>
        <a:xfrm>
          <a:off x="1968500" y="1689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10830</xdr:rowOff>
    </xdr:from>
    <xdr:ext cx="534377" cy="259045"/>
    <xdr:sp macro="" textlink="">
      <xdr:nvSpPr>
        <xdr:cNvPr id="265" name="テキスト ボックス 264"/>
        <xdr:cNvSpPr txBox="1"/>
      </xdr:nvSpPr>
      <xdr:spPr>
        <a:xfrm>
          <a:off x="1752111" y="1698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114590</xdr:rowOff>
    </xdr:from>
    <xdr:to>
      <xdr:col>1</xdr:col>
      <xdr:colOff>485775</xdr:colOff>
      <xdr:row>99</xdr:row>
      <xdr:rowOff>44740</xdr:rowOff>
    </xdr:to>
    <xdr:sp macro="" textlink="">
      <xdr:nvSpPr>
        <xdr:cNvPr id="266" name="円/楕円 265"/>
        <xdr:cNvSpPr/>
      </xdr:nvSpPr>
      <xdr:spPr>
        <a:xfrm>
          <a:off x="1079500" y="169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35867</xdr:rowOff>
    </xdr:from>
    <xdr:ext cx="534377" cy="259045"/>
    <xdr:sp macro="" textlink="">
      <xdr:nvSpPr>
        <xdr:cNvPr id="267" name="テキスト ボックス 266"/>
        <xdr:cNvSpPr txBox="1"/>
      </xdr:nvSpPr>
      <xdr:spPr>
        <a:xfrm>
          <a:off x="863111" y="1700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74330</xdr:rowOff>
    </xdr:from>
    <xdr:to>
      <xdr:col>15</xdr:col>
      <xdr:colOff>180975</xdr:colOff>
      <xdr:row>37</xdr:row>
      <xdr:rowOff>12651</xdr:rowOff>
    </xdr:to>
    <xdr:cxnSp macro="">
      <xdr:nvCxnSpPr>
        <xdr:cNvPr id="298" name="直線コネクタ 297"/>
        <xdr:cNvCxnSpPr/>
      </xdr:nvCxnSpPr>
      <xdr:spPr>
        <a:xfrm>
          <a:off x="9639300" y="6246530"/>
          <a:ext cx="838200" cy="10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74330</xdr:rowOff>
    </xdr:from>
    <xdr:to>
      <xdr:col>14</xdr:col>
      <xdr:colOff>28575</xdr:colOff>
      <xdr:row>37</xdr:row>
      <xdr:rowOff>7256</xdr:rowOff>
    </xdr:to>
    <xdr:cxnSp macro="">
      <xdr:nvCxnSpPr>
        <xdr:cNvPr id="301" name="直線コネクタ 300"/>
        <xdr:cNvCxnSpPr/>
      </xdr:nvCxnSpPr>
      <xdr:spPr>
        <a:xfrm flipV="1">
          <a:off x="8750300" y="6246530"/>
          <a:ext cx="889000" cy="10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144308</xdr:rowOff>
    </xdr:from>
    <xdr:to>
      <xdr:col>12</xdr:col>
      <xdr:colOff>511175</xdr:colOff>
      <xdr:row>37</xdr:row>
      <xdr:rowOff>7256</xdr:rowOff>
    </xdr:to>
    <xdr:cxnSp macro="">
      <xdr:nvCxnSpPr>
        <xdr:cNvPr id="304" name="直線コネクタ 303"/>
        <xdr:cNvCxnSpPr/>
      </xdr:nvCxnSpPr>
      <xdr:spPr>
        <a:xfrm>
          <a:off x="7861300" y="6316508"/>
          <a:ext cx="889000" cy="3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72867</xdr:rowOff>
    </xdr:from>
    <xdr:to>
      <xdr:col>11</xdr:col>
      <xdr:colOff>307975</xdr:colOff>
      <xdr:row>36</xdr:row>
      <xdr:rowOff>144308</xdr:rowOff>
    </xdr:to>
    <xdr:cxnSp macro="">
      <xdr:nvCxnSpPr>
        <xdr:cNvPr id="307" name="直線コネクタ 306"/>
        <xdr:cNvCxnSpPr/>
      </xdr:nvCxnSpPr>
      <xdr:spPr>
        <a:xfrm>
          <a:off x="6972300" y="5730717"/>
          <a:ext cx="889000" cy="58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133301</xdr:rowOff>
    </xdr:from>
    <xdr:to>
      <xdr:col>15</xdr:col>
      <xdr:colOff>231775</xdr:colOff>
      <xdr:row>37</xdr:row>
      <xdr:rowOff>63451</xdr:rowOff>
    </xdr:to>
    <xdr:sp macro="" textlink="">
      <xdr:nvSpPr>
        <xdr:cNvPr id="317" name="円/楕円 316"/>
        <xdr:cNvSpPr/>
      </xdr:nvSpPr>
      <xdr:spPr>
        <a:xfrm>
          <a:off x="10426700" y="63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111728</xdr:rowOff>
    </xdr:from>
    <xdr:ext cx="599010" cy="259045"/>
    <xdr:sp macro="" textlink="">
      <xdr:nvSpPr>
        <xdr:cNvPr id="318" name="補助費等該当値テキスト"/>
        <xdr:cNvSpPr txBox="1"/>
      </xdr:nvSpPr>
      <xdr:spPr>
        <a:xfrm>
          <a:off x="10528300" y="628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23530</xdr:rowOff>
    </xdr:from>
    <xdr:to>
      <xdr:col>14</xdr:col>
      <xdr:colOff>79375</xdr:colOff>
      <xdr:row>36</xdr:row>
      <xdr:rowOff>125130</xdr:rowOff>
    </xdr:to>
    <xdr:sp macro="" textlink="">
      <xdr:nvSpPr>
        <xdr:cNvPr id="319" name="円/楕円 318"/>
        <xdr:cNvSpPr/>
      </xdr:nvSpPr>
      <xdr:spPr>
        <a:xfrm>
          <a:off x="9588500" y="61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116257</xdr:rowOff>
    </xdr:from>
    <xdr:ext cx="599010" cy="259045"/>
    <xdr:sp macro="" textlink="">
      <xdr:nvSpPr>
        <xdr:cNvPr id="320" name="テキスト ボックス 319"/>
        <xdr:cNvSpPr txBox="1"/>
      </xdr:nvSpPr>
      <xdr:spPr>
        <a:xfrm>
          <a:off x="9339794" y="628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127906</xdr:rowOff>
    </xdr:from>
    <xdr:to>
      <xdr:col>12</xdr:col>
      <xdr:colOff>561975</xdr:colOff>
      <xdr:row>37</xdr:row>
      <xdr:rowOff>58056</xdr:rowOff>
    </xdr:to>
    <xdr:sp macro="" textlink="">
      <xdr:nvSpPr>
        <xdr:cNvPr id="321" name="円/楕円 320"/>
        <xdr:cNvSpPr/>
      </xdr:nvSpPr>
      <xdr:spPr>
        <a:xfrm>
          <a:off x="8699500" y="63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49183</xdr:rowOff>
    </xdr:from>
    <xdr:ext cx="599010" cy="259045"/>
    <xdr:sp macro="" textlink="">
      <xdr:nvSpPr>
        <xdr:cNvPr id="322" name="テキスト ボックス 321"/>
        <xdr:cNvSpPr txBox="1"/>
      </xdr:nvSpPr>
      <xdr:spPr>
        <a:xfrm>
          <a:off x="8450794" y="63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93508</xdr:rowOff>
    </xdr:from>
    <xdr:to>
      <xdr:col>11</xdr:col>
      <xdr:colOff>358775</xdr:colOff>
      <xdr:row>37</xdr:row>
      <xdr:rowOff>23658</xdr:rowOff>
    </xdr:to>
    <xdr:sp macro="" textlink="">
      <xdr:nvSpPr>
        <xdr:cNvPr id="323" name="円/楕円 322"/>
        <xdr:cNvSpPr/>
      </xdr:nvSpPr>
      <xdr:spPr>
        <a:xfrm>
          <a:off x="7810500" y="62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14785</xdr:rowOff>
    </xdr:from>
    <xdr:ext cx="599010" cy="259045"/>
    <xdr:sp macro="" textlink="">
      <xdr:nvSpPr>
        <xdr:cNvPr id="324" name="テキスト ボックス 323"/>
        <xdr:cNvSpPr txBox="1"/>
      </xdr:nvSpPr>
      <xdr:spPr>
        <a:xfrm>
          <a:off x="7561794" y="635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143,589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22067</xdr:rowOff>
    </xdr:from>
    <xdr:to>
      <xdr:col>10</xdr:col>
      <xdr:colOff>155575</xdr:colOff>
      <xdr:row>33</xdr:row>
      <xdr:rowOff>123667</xdr:rowOff>
    </xdr:to>
    <xdr:sp macro="" textlink="">
      <xdr:nvSpPr>
        <xdr:cNvPr id="325" name="円/楕円 324"/>
        <xdr:cNvSpPr/>
      </xdr:nvSpPr>
      <xdr:spPr>
        <a:xfrm>
          <a:off x="6921500" y="567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140194</xdr:rowOff>
    </xdr:from>
    <xdr:ext cx="599010" cy="259045"/>
    <xdr:sp macro="" textlink="">
      <xdr:nvSpPr>
        <xdr:cNvPr id="326" name="テキスト ボックス 325"/>
        <xdr:cNvSpPr txBox="1"/>
      </xdr:nvSpPr>
      <xdr:spPr>
        <a:xfrm>
          <a:off x="6672794" y="545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76806</xdr:rowOff>
    </xdr:from>
    <xdr:to>
      <xdr:col>15</xdr:col>
      <xdr:colOff>180975</xdr:colOff>
      <xdr:row>58</xdr:row>
      <xdr:rowOff>147744</xdr:rowOff>
    </xdr:to>
    <xdr:cxnSp macro="">
      <xdr:nvCxnSpPr>
        <xdr:cNvPr id="355" name="直線コネクタ 354"/>
        <xdr:cNvCxnSpPr/>
      </xdr:nvCxnSpPr>
      <xdr:spPr>
        <a:xfrm flipV="1">
          <a:off x="9639300" y="9849456"/>
          <a:ext cx="838200" cy="2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117859</xdr:rowOff>
    </xdr:from>
    <xdr:to>
      <xdr:col>14</xdr:col>
      <xdr:colOff>28575</xdr:colOff>
      <xdr:row>58</xdr:row>
      <xdr:rowOff>147744</xdr:rowOff>
    </xdr:to>
    <xdr:cxnSp macro="">
      <xdr:nvCxnSpPr>
        <xdr:cNvPr id="358" name="直線コネクタ 357"/>
        <xdr:cNvCxnSpPr/>
      </xdr:nvCxnSpPr>
      <xdr:spPr>
        <a:xfrm>
          <a:off x="8750300" y="10061959"/>
          <a:ext cx="889000" cy="2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117859</xdr:rowOff>
    </xdr:from>
    <xdr:to>
      <xdr:col>12</xdr:col>
      <xdr:colOff>511175</xdr:colOff>
      <xdr:row>58</xdr:row>
      <xdr:rowOff>125462</xdr:rowOff>
    </xdr:to>
    <xdr:cxnSp macro="">
      <xdr:nvCxnSpPr>
        <xdr:cNvPr id="361" name="直線コネクタ 360"/>
        <xdr:cNvCxnSpPr/>
      </xdr:nvCxnSpPr>
      <xdr:spPr>
        <a:xfrm flipV="1">
          <a:off x="7861300" y="10061959"/>
          <a:ext cx="8890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125462</xdr:rowOff>
    </xdr:from>
    <xdr:to>
      <xdr:col>11</xdr:col>
      <xdr:colOff>307975</xdr:colOff>
      <xdr:row>58</xdr:row>
      <xdr:rowOff>143740</xdr:rowOff>
    </xdr:to>
    <xdr:cxnSp macro="">
      <xdr:nvCxnSpPr>
        <xdr:cNvPr id="364" name="直線コネクタ 363"/>
        <xdr:cNvCxnSpPr/>
      </xdr:nvCxnSpPr>
      <xdr:spPr>
        <a:xfrm flipV="1">
          <a:off x="6972300" y="10069562"/>
          <a:ext cx="889000" cy="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26006</xdr:rowOff>
    </xdr:from>
    <xdr:to>
      <xdr:col>15</xdr:col>
      <xdr:colOff>231775</xdr:colOff>
      <xdr:row>57</xdr:row>
      <xdr:rowOff>127606</xdr:rowOff>
    </xdr:to>
    <xdr:sp macro="" textlink="">
      <xdr:nvSpPr>
        <xdr:cNvPr id="374" name="円/楕円 373"/>
        <xdr:cNvSpPr/>
      </xdr:nvSpPr>
      <xdr:spPr>
        <a:xfrm>
          <a:off x="10426700" y="97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48883</xdr:rowOff>
    </xdr:from>
    <xdr:ext cx="599010" cy="259045"/>
    <xdr:sp macro="" textlink="">
      <xdr:nvSpPr>
        <xdr:cNvPr id="375" name="普通建設事業費該当値テキスト"/>
        <xdr:cNvSpPr txBox="1"/>
      </xdr:nvSpPr>
      <xdr:spPr>
        <a:xfrm>
          <a:off x="10528300" y="965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815,075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96944</xdr:rowOff>
    </xdr:from>
    <xdr:to>
      <xdr:col>14</xdr:col>
      <xdr:colOff>79375</xdr:colOff>
      <xdr:row>59</xdr:row>
      <xdr:rowOff>27094</xdr:rowOff>
    </xdr:to>
    <xdr:sp macro="" textlink="">
      <xdr:nvSpPr>
        <xdr:cNvPr id="376" name="円/楕円 375"/>
        <xdr:cNvSpPr/>
      </xdr:nvSpPr>
      <xdr:spPr>
        <a:xfrm>
          <a:off x="9588500" y="100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18221</xdr:rowOff>
    </xdr:from>
    <xdr:ext cx="599010" cy="259045"/>
    <xdr:sp macro="" textlink="">
      <xdr:nvSpPr>
        <xdr:cNvPr id="377" name="テキスト ボックス 376"/>
        <xdr:cNvSpPr txBox="1"/>
      </xdr:nvSpPr>
      <xdr:spPr>
        <a:xfrm>
          <a:off x="9339794" y="1013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67059</xdr:rowOff>
    </xdr:from>
    <xdr:to>
      <xdr:col>12</xdr:col>
      <xdr:colOff>561975</xdr:colOff>
      <xdr:row>58</xdr:row>
      <xdr:rowOff>168659</xdr:rowOff>
    </xdr:to>
    <xdr:sp macro="" textlink="">
      <xdr:nvSpPr>
        <xdr:cNvPr id="378" name="円/楕円 377"/>
        <xdr:cNvSpPr/>
      </xdr:nvSpPr>
      <xdr:spPr>
        <a:xfrm>
          <a:off x="8699500" y="100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159786</xdr:rowOff>
    </xdr:from>
    <xdr:ext cx="599010" cy="259045"/>
    <xdr:sp macro="" textlink="">
      <xdr:nvSpPr>
        <xdr:cNvPr id="379" name="テキスト ボックス 378"/>
        <xdr:cNvSpPr txBox="1"/>
      </xdr:nvSpPr>
      <xdr:spPr>
        <a:xfrm>
          <a:off x="8450794" y="1010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74662</xdr:rowOff>
    </xdr:from>
    <xdr:to>
      <xdr:col>11</xdr:col>
      <xdr:colOff>358775</xdr:colOff>
      <xdr:row>59</xdr:row>
      <xdr:rowOff>4812</xdr:rowOff>
    </xdr:to>
    <xdr:sp macro="" textlink="">
      <xdr:nvSpPr>
        <xdr:cNvPr id="380" name="円/楕円 379"/>
        <xdr:cNvSpPr/>
      </xdr:nvSpPr>
      <xdr:spPr>
        <a:xfrm>
          <a:off x="7810500" y="100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167389</xdr:rowOff>
    </xdr:from>
    <xdr:ext cx="599010" cy="259045"/>
    <xdr:sp macro="" textlink="">
      <xdr:nvSpPr>
        <xdr:cNvPr id="381" name="テキスト ボックス 380"/>
        <xdr:cNvSpPr txBox="1"/>
      </xdr:nvSpPr>
      <xdr:spPr>
        <a:xfrm>
          <a:off x="7561794" y="1011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92940</xdr:rowOff>
    </xdr:from>
    <xdr:to>
      <xdr:col>10</xdr:col>
      <xdr:colOff>155575</xdr:colOff>
      <xdr:row>59</xdr:row>
      <xdr:rowOff>23090</xdr:rowOff>
    </xdr:to>
    <xdr:sp macro="" textlink="">
      <xdr:nvSpPr>
        <xdr:cNvPr id="382" name="円/楕円 381"/>
        <xdr:cNvSpPr/>
      </xdr:nvSpPr>
      <xdr:spPr>
        <a:xfrm>
          <a:off x="6921500" y="100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14217</xdr:rowOff>
    </xdr:from>
    <xdr:ext cx="599010" cy="259045"/>
    <xdr:sp macro="" textlink="">
      <xdr:nvSpPr>
        <xdr:cNvPr id="383" name="テキスト ボックス 382"/>
        <xdr:cNvSpPr txBox="1"/>
      </xdr:nvSpPr>
      <xdr:spPr>
        <a:xfrm>
          <a:off x="6672794" y="1012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55178</xdr:rowOff>
    </xdr:from>
    <xdr:to>
      <xdr:col>15</xdr:col>
      <xdr:colOff>180975</xdr:colOff>
      <xdr:row>79</xdr:row>
      <xdr:rowOff>28620</xdr:rowOff>
    </xdr:to>
    <xdr:cxnSp macro="">
      <xdr:nvCxnSpPr>
        <xdr:cNvPr id="412" name="直線コネクタ 411"/>
        <xdr:cNvCxnSpPr/>
      </xdr:nvCxnSpPr>
      <xdr:spPr>
        <a:xfrm flipV="1">
          <a:off x="9639300" y="13428278"/>
          <a:ext cx="838200" cy="14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158947</xdr:rowOff>
    </xdr:from>
    <xdr:to>
      <xdr:col>14</xdr:col>
      <xdr:colOff>28575</xdr:colOff>
      <xdr:row>79</xdr:row>
      <xdr:rowOff>28620</xdr:rowOff>
    </xdr:to>
    <xdr:cxnSp macro="">
      <xdr:nvCxnSpPr>
        <xdr:cNvPr id="415" name="直線コネクタ 414"/>
        <xdr:cNvCxnSpPr/>
      </xdr:nvCxnSpPr>
      <xdr:spPr>
        <a:xfrm>
          <a:off x="8750300" y="13532047"/>
          <a:ext cx="8890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4378</xdr:rowOff>
    </xdr:from>
    <xdr:to>
      <xdr:col>15</xdr:col>
      <xdr:colOff>231775</xdr:colOff>
      <xdr:row>78</xdr:row>
      <xdr:rowOff>105978</xdr:rowOff>
    </xdr:to>
    <xdr:sp macro="" textlink="">
      <xdr:nvSpPr>
        <xdr:cNvPr id="425" name="円/楕円 424"/>
        <xdr:cNvSpPr/>
      </xdr:nvSpPr>
      <xdr:spPr>
        <a:xfrm>
          <a:off x="10426700" y="133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27255</xdr:rowOff>
    </xdr:from>
    <xdr:ext cx="599010" cy="259045"/>
    <xdr:sp macro="" textlink="">
      <xdr:nvSpPr>
        <xdr:cNvPr id="426" name="普通建設事業費 （ うち新規整備　）該当値テキスト"/>
        <xdr:cNvSpPr txBox="1"/>
      </xdr:nvSpPr>
      <xdr:spPr>
        <a:xfrm>
          <a:off x="10528300" y="1322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126,553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149270</xdr:rowOff>
    </xdr:from>
    <xdr:to>
      <xdr:col>14</xdr:col>
      <xdr:colOff>79375</xdr:colOff>
      <xdr:row>79</xdr:row>
      <xdr:rowOff>79420</xdr:rowOff>
    </xdr:to>
    <xdr:sp macro="" textlink="">
      <xdr:nvSpPr>
        <xdr:cNvPr id="427" name="円/楕円 426"/>
        <xdr:cNvSpPr/>
      </xdr:nvSpPr>
      <xdr:spPr>
        <a:xfrm>
          <a:off x="9588500" y="13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70547</xdr:rowOff>
    </xdr:from>
    <xdr:ext cx="534377" cy="259045"/>
    <xdr:sp macro="" textlink="">
      <xdr:nvSpPr>
        <xdr:cNvPr id="428" name="テキスト ボックス 427"/>
        <xdr:cNvSpPr txBox="1"/>
      </xdr:nvSpPr>
      <xdr:spPr>
        <a:xfrm>
          <a:off x="9372111" y="136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108147</xdr:rowOff>
    </xdr:from>
    <xdr:to>
      <xdr:col>12</xdr:col>
      <xdr:colOff>561975</xdr:colOff>
      <xdr:row>79</xdr:row>
      <xdr:rowOff>38297</xdr:rowOff>
    </xdr:to>
    <xdr:sp macro="" textlink="">
      <xdr:nvSpPr>
        <xdr:cNvPr id="429" name="円/楕円 428"/>
        <xdr:cNvSpPr/>
      </xdr:nvSpPr>
      <xdr:spPr>
        <a:xfrm>
          <a:off x="8699500" y="134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29424</xdr:rowOff>
    </xdr:from>
    <xdr:ext cx="534377" cy="259045"/>
    <xdr:sp macro="" textlink="">
      <xdr:nvSpPr>
        <xdr:cNvPr id="430" name="テキスト ボックス 429"/>
        <xdr:cNvSpPr txBox="1"/>
      </xdr:nvSpPr>
      <xdr:spPr>
        <a:xfrm>
          <a:off x="8483111" y="135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11387</xdr:rowOff>
    </xdr:from>
    <xdr:to>
      <xdr:col>15</xdr:col>
      <xdr:colOff>180975</xdr:colOff>
      <xdr:row>99</xdr:row>
      <xdr:rowOff>23352</xdr:rowOff>
    </xdr:to>
    <xdr:cxnSp macro="">
      <xdr:nvCxnSpPr>
        <xdr:cNvPr id="459" name="直線コネクタ 458"/>
        <xdr:cNvCxnSpPr/>
      </xdr:nvCxnSpPr>
      <xdr:spPr>
        <a:xfrm flipV="1">
          <a:off x="9639300" y="16984937"/>
          <a:ext cx="8382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23352</xdr:rowOff>
    </xdr:from>
    <xdr:to>
      <xdr:col>14</xdr:col>
      <xdr:colOff>28575</xdr:colOff>
      <xdr:row>99</xdr:row>
      <xdr:rowOff>27203</xdr:rowOff>
    </xdr:to>
    <xdr:cxnSp macro="">
      <xdr:nvCxnSpPr>
        <xdr:cNvPr id="462" name="直線コネクタ 461"/>
        <xdr:cNvCxnSpPr/>
      </xdr:nvCxnSpPr>
      <xdr:spPr>
        <a:xfrm flipV="1">
          <a:off x="8750300" y="16996902"/>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132037</xdr:rowOff>
    </xdr:from>
    <xdr:to>
      <xdr:col>15</xdr:col>
      <xdr:colOff>231775</xdr:colOff>
      <xdr:row>99</xdr:row>
      <xdr:rowOff>62187</xdr:rowOff>
    </xdr:to>
    <xdr:sp macro="" textlink="">
      <xdr:nvSpPr>
        <xdr:cNvPr id="472" name="円/楕円 471"/>
        <xdr:cNvSpPr/>
      </xdr:nvSpPr>
      <xdr:spPr>
        <a:xfrm>
          <a:off x="10426700" y="169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144002</xdr:rowOff>
    </xdr:from>
    <xdr:to>
      <xdr:col>14</xdr:col>
      <xdr:colOff>79375</xdr:colOff>
      <xdr:row>99</xdr:row>
      <xdr:rowOff>74152</xdr:rowOff>
    </xdr:to>
    <xdr:sp macro="" textlink="">
      <xdr:nvSpPr>
        <xdr:cNvPr id="474" name="円/楕円 473"/>
        <xdr:cNvSpPr/>
      </xdr:nvSpPr>
      <xdr:spPr>
        <a:xfrm>
          <a:off x="9588500" y="169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65279</xdr:rowOff>
    </xdr:from>
    <xdr:ext cx="534377" cy="259045"/>
    <xdr:sp macro="" textlink="">
      <xdr:nvSpPr>
        <xdr:cNvPr id="475" name="テキスト ボックス 474"/>
        <xdr:cNvSpPr txBox="1"/>
      </xdr:nvSpPr>
      <xdr:spPr>
        <a:xfrm>
          <a:off x="9372111" y="170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147853</xdr:rowOff>
    </xdr:from>
    <xdr:to>
      <xdr:col>12</xdr:col>
      <xdr:colOff>561975</xdr:colOff>
      <xdr:row>99</xdr:row>
      <xdr:rowOff>78003</xdr:rowOff>
    </xdr:to>
    <xdr:sp macro="" textlink="">
      <xdr:nvSpPr>
        <xdr:cNvPr id="476" name="円/楕円 475"/>
        <xdr:cNvSpPr/>
      </xdr:nvSpPr>
      <xdr:spPr>
        <a:xfrm>
          <a:off x="8699500" y="1694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69130</xdr:rowOff>
    </xdr:from>
    <xdr:ext cx="534377" cy="259045"/>
    <xdr:sp macro="" textlink="">
      <xdr:nvSpPr>
        <xdr:cNvPr id="477" name="テキスト ボックス 476"/>
        <xdr:cNvSpPr txBox="1"/>
      </xdr:nvSpPr>
      <xdr:spPr>
        <a:xfrm>
          <a:off x="8483111" y="1704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7413</xdr:rowOff>
    </xdr:from>
    <xdr:to>
      <xdr:col>23</xdr:col>
      <xdr:colOff>517525</xdr:colOff>
      <xdr:row>39</xdr:row>
      <xdr:rowOff>44450</xdr:rowOff>
    </xdr:to>
    <xdr:cxnSp macro="">
      <xdr:nvCxnSpPr>
        <xdr:cNvPr id="506" name="直線コネクタ 505"/>
        <xdr:cNvCxnSpPr/>
      </xdr:nvCxnSpPr>
      <xdr:spPr>
        <a:xfrm flipV="1">
          <a:off x="15481300" y="6693963"/>
          <a:ext cx="838200" cy="3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128063</xdr:rowOff>
    </xdr:from>
    <xdr:to>
      <xdr:col>23</xdr:col>
      <xdr:colOff>568325</xdr:colOff>
      <xdr:row>39</xdr:row>
      <xdr:rowOff>58213</xdr:rowOff>
    </xdr:to>
    <xdr:sp macro="" textlink="">
      <xdr:nvSpPr>
        <xdr:cNvPr id="525" name="円/楕円 524"/>
        <xdr:cNvSpPr/>
      </xdr:nvSpPr>
      <xdr:spPr>
        <a:xfrm>
          <a:off x="16268700" y="66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72631</xdr:rowOff>
    </xdr:from>
    <xdr:ext cx="469744" cy="259045"/>
    <xdr:sp macro="" textlink="">
      <xdr:nvSpPr>
        <xdr:cNvPr id="526" name="災害復旧事業費該当値テキスト"/>
        <xdr:cNvSpPr txBox="1"/>
      </xdr:nvSpPr>
      <xdr:spPr>
        <a:xfrm>
          <a:off x="16370300" y="658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88520</xdr:rowOff>
    </xdr:from>
    <xdr:to>
      <xdr:col>23</xdr:col>
      <xdr:colOff>517525</xdr:colOff>
      <xdr:row>78</xdr:row>
      <xdr:rowOff>94917</xdr:rowOff>
    </xdr:to>
    <xdr:cxnSp macro="">
      <xdr:nvCxnSpPr>
        <xdr:cNvPr id="618" name="直線コネクタ 617"/>
        <xdr:cNvCxnSpPr/>
      </xdr:nvCxnSpPr>
      <xdr:spPr>
        <a:xfrm flipV="1">
          <a:off x="15481300" y="13461620"/>
          <a:ext cx="8382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94177</xdr:rowOff>
    </xdr:from>
    <xdr:to>
      <xdr:col>22</xdr:col>
      <xdr:colOff>365125</xdr:colOff>
      <xdr:row>78</xdr:row>
      <xdr:rowOff>94917</xdr:rowOff>
    </xdr:to>
    <xdr:cxnSp macro="">
      <xdr:nvCxnSpPr>
        <xdr:cNvPr id="621" name="直線コネクタ 620"/>
        <xdr:cNvCxnSpPr/>
      </xdr:nvCxnSpPr>
      <xdr:spPr>
        <a:xfrm>
          <a:off x="14592300" y="13467277"/>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94177</xdr:rowOff>
    </xdr:from>
    <xdr:to>
      <xdr:col>21</xdr:col>
      <xdr:colOff>161925</xdr:colOff>
      <xdr:row>78</xdr:row>
      <xdr:rowOff>94490</xdr:rowOff>
    </xdr:to>
    <xdr:cxnSp macro="">
      <xdr:nvCxnSpPr>
        <xdr:cNvPr id="624" name="直線コネクタ 623"/>
        <xdr:cNvCxnSpPr/>
      </xdr:nvCxnSpPr>
      <xdr:spPr>
        <a:xfrm flipV="1">
          <a:off x="13703300" y="1346727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94490</xdr:rowOff>
    </xdr:from>
    <xdr:to>
      <xdr:col>19</xdr:col>
      <xdr:colOff>644525</xdr:colOff>
      <xdr:row>78</xdr:row>
      <xdr:rowOff>98834</xdr:rowOff>
    </xdr:to>
    <xdr:cxnSp macro="">
      <xdr:nvCxnSpPr>
        <xdr:cNvPr id="627" name="直線コネクタ 626"/>
        <xdr:cNvCxnSpPr/>
      </xdr:nvCxnSpPr>
      <xdr:spPr>
        <a:xfrm flipV="1">
          <a:off x="12814300" y="1346759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37720</xdr:rowOff>
    </xdr:from>
    <xdr:to>
      <xdr:col>23</xdr:col>
      <xdr:colOff>568325</xdr:colOff>
      <xdr:row>78</xdr:row>
      <xdr:rowOff>139320</xdr:rowOff>
    </xdr:to>
    <xdr:sp macro="" textlink="">
      <xdr:nvSpPr>
        <xdr:cNvPr id="637" name="円/楕円 636"/>
        <xdr:cNvSpPr/>
      </xdr:nvSpPr>
      <xdr:spPr>
        <a:xfrm>
          <a:off x="16268700" y="134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129312</xdr:rowOff>
    </xdr:from>
    <xdr:ext cx="599010" cy="259045"/>
    <xdr:sp macro="" textlink="">
      <xdr:nvSpPr>
        <xdr:cNvPr id="638" name="公債費該当値テキスト"/>
        <xdr:cNvSpPr txBox="1"/>
      </xdr:nvSpPr>
      <xdr:spPr>
        <a:xfrm>
          <a:off x="16370300" y="1333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44117</xdr:rowOff>
    </xdr:from>
    <xdr:to>
      <xdr:col>22</xdr:col>
      <xdr:colOff>415925</xdr:colOff>
      <xdr:row>78</xdr:row>
      <xdr:rowOff>145717</xdr:rowOff>
    </xdr:to>
    <xdr:sp macro="" textlink="">
      <xdr:nvSpPr>
        <xdr:cNvPr id="639" name="円/楕円 638"/>
        <xdr:cNvSpPr/>
      </xdr:nvSpPr>
      <xdr:spPr>
        <a:xfrm>
          <a:off x="15430500" y="13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136844</xdr:rowOff>
    </xdr:from>
    <xdr:ext cx="534377" cy="259045"/>
    <xdr:sp macro="" textlink="">
      <xdr:nvSpPr>
        <xdr:cNvPr id="640" name="テキスト ボックス 639"/>
        <xdr:cNvSpPr txBox="1"/>
      </xdr:nvSpPr>
      <xdr:spPr>
        <a:xfrm>
          <a:off x="15214111" y="1350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43377</xdr:rowOff>
    </xdr:from>
    <xdr:to>
      <xdr:col>21</xdr:col>
      <xdr:colOff>212725</xdr:colOff>
      <xdr:row>78</xdr:row>
      <xdr:rowOff>144977</xdr:rowOff>
    </xdr:to>
    <xdr:sp macro="" textlink="">
      <xdr:nvSpPr>
        <xdr:cNvPr id="641" name="円/楕円 640"/>
        <xdr:cNvSpPr/>
      </xdr:nvSpPr>
      <xdr:spPr>
        <a:xfrm>
          <a:off x="14541500" y="134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136104</xdr:rowOff>
    </xdr:from>
    <xdr:ext cx="534377" cy="259045"/>
    <xdr:sp macro="" textlink="">
      <xdr:nvSpPr>
        <xdr:cNvPr id="642" name="テキスト ボックス 641"/>
        <xdr:cNvSpPr txBox="1"/>
      </xdr:nvSpPr>
      <xdr:spPr>
        <a:xfrm>
          <a:off x="14325111" y="135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43690</xdr:rowOff>
    </xdr:from>
    <xdr:to>
      <xdr:col>20</xdr:col>
      <xdr:colOff>9525</xdr:colOff>
      <xdr:row>78</xdr:row>
      <xdr:rowOff>145290</xdr:rowOff>
    </xdr:to>
    <xdr:sp macro="" textlink="">
      <xdr:nvSpPr>
        <xdr:cNvPr id="643" name="円/楕円 642"/>
        <xdr:cNvSpPr/>
      </xdr:nvSpPr>
      <xdr:spPr>
        <a:xfrm>
          <a:off x="13652500" y="134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136417</xdr:rowOff>
    </xdr:from>
    <xdr:ext cx="534377" cy="259045"/>
    <xdr:sp macro="" textlink="">
      <xdr:nvSpPr>
        <xdr:cNvPr id="644" name="テキスト ボックス 643"/>
        <xdr:cNvSpPr txBox="1"/>
      </xdr:nvSpPr>
      <xdr:spPr>
        <a:xfrm>
          <a:off x="13436111" y="135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48034</xdr:rowOff>
    </xdr:from>
    <xdr:to>
      <xdr:col>18</xdr:col>
      <xdr:colOff>492125</xdr:colOff>
      <xdr:row>78</xdr:row>
      <xdr:rowOff>149634</xdr:rowOff>
    </xdr:to>
    <xdr:sp macro="" textlink="">
      <xdr:nvSpPr>
        <xdr:cNvPr id="645" name="円/楕円 644"/>
        <xdr:cNvSpPr/>
      </xdr:nvSpPr>
      <xdr:spPr>
        <a:xfrm>
          <a:off x="12763500" y="134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140761</xdr:rowOff>
    </xdr:from>
    <xdr:ext cx="534377" cy="259045"/>
    <xdr:sp macro="" textlink="">
      <xdr:nvSpPr>
        <xdr:cNvPr id="646" name="テキスト ボックス 645"/>
        <xdr:cNvSpPr txBox="1"/>
      </xdr:nvSpPr>
      <xdr:spPr>
        <a:xfrm>
          <a:off x="12547111" y="135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65322</xdr:rowOff>
    </xdr:from>
    <xdr:to>
      <xdr:col>23</xdr:col>
      <xdr:colOff>517525</xdr:colOff>
      <xdr:row>98</xdr:row>
      <xdr:rowOff>93996</xdr:rowOff>
    </xdr:to>
    <xdr:cxnSp macro="">
      <xdr:nvCxnSpPr>
        <xdr:cNvPr id="673" name="直線コネクタ 672"/>
        <xdr:cNvCxnSpPr/>
      </xdr:nvCxnSpPr>
      <xdr:spPr>
        <a:xfrm flipV="1">
          <a:off x="15481300" y="16867422"/>
          <a:ext cx="8382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71053</xdr:rowOff>
    </xdr:from>
    <xdr:to>
      <xdr:col>22</xdr:col>
      <xdr:colOff>365125</xdr:colOff>
      <xdr:row>98</xdr:row>
      <xdr:rowOff>93996</xdr:rowOff>
    </xdr:to>
    <xdr:cxnSp macro="">
      <xdr:nvCxnSpPr>
        <xdr:cNvPr id="676" name="直線コネクタ 675"/>
        <xdr:cNvCxnSpPr/>
      </xdr:nvCxnSpPr>
      <xdr:spPr>
        <a:xfrm>
          <a:off x="14592300" y="16873153"/>
          <a:ext cx="8890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71053</xdr:rowOff>
    </xdr:from>
    <xdr:to>
      <xdr:col>21</xdr:col>
      <xdr:colOff>161925</xdr:colOff>
      <xdr:row>98</xdr:row>
      <xdr:rowOff>105150</xdr:rowOff>
    </xdr:to>
    <xdr:cxnSp macro="">
      <xdr:nvCxnSpPr>
        <xdr:cNvPr id="679" name="直線コネクタ 678"/>
        <xdr:cNvCxnSpPr/>
      </xdr:nvCxnSpPr>
      <xdr:spPr>
        <a:xfrm flipV="1">
          <a:off x="13703300" y="16873153"/>
          <a:ext cx="889000" cy="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105150</xdr:rowOff>
    </xdr:from>
    <xdr:to>
      <xdr:col>19</xdr:col>
      <xdr:colOff>644525</xdr:colOff>
      <xdr:row>98</xdr:row>
      <xdr:rowOff>133567</xdr:rowOff>
    </xdr:to>
    <xdr:cxnSp macro="">
      <xdr:nvCxnSpPr>
        <xdr:cNvPr id="682" name="直線コネクタ 681"/>
        <xdr:cNvCxnSpPr/>
      </xdr:nvCxnSpPr>
      <xdr:spPr>
        <a:xfrm flipV="1">
          <a:off x="12814300" y="16907250"/>
          <a:ext cx="889000" cy="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14522</xdr:rowOff>
    </xdr:from>
    <xdr:to>
      <xdr:col>23</xdr:col>
      <xdr:colOff>568325</xdr:colOff>
      <xdr:row>98</xdr:row>
      <xdr:rowOff>116122</xdr:rowOff>
    </xdr:to>
    <xdr:sp macro="" textlink="">
      <xdr:nvSpPr>
        <xdr:cNvPr id="692" name="円/楕円 691"/>
        <xdr:cNvSpPr/>
      </xdr:nvSpPr>
      <xdr:spPr>
        <a:xfrm>
          <a:off x="16268700" y="168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145349</xdr:rowOff>
    </xdr:from>
    <xdr:ext cx="534377" cy="259045"/>
    <xdr:sp macro="" textlink="">
      <xdr:nvSpPr>
        <xdr:cNvPr id="693" name="積立金該当値テキスト"/>
        <xdr:cNvSpPr txBox="1"/>
      </xdr:nvSpPr>
      <xdr:spPr>
        <a:xfrm>
          <a:off x="16370300" y="1660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43196</xdr:rowOff>
    </xdr:from>
    <xdr:to>
      <xdr:col>22</xdr:col>
      <xdr:colOff>415925</xdr:colOff>
      <xdr:row>98</xdr:row>
      <xdr:rowOff>144796</xdr:rowOff>
    </xdr:to>
    <xdr:sp macro="" textlink="">
      <xdr:nvSpPr>
        <xdr:cNvPr id="694" name="円/楕円 693"/>
        <xdr:cNvSpPr/>
      </xdr:nvSpPr>
      <xdr:spPr>
        <a:xfrm>
          <a:off x="15430500" y="168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135923</xdr:rowOff>
    </xdr:from>
    <xdr:ext cx="534377" cy="259045"/>
    <xdr:sp macro="" textlink="">
      <xdr:nvSpPr>
        <xdr:cNvPr id="695" name="テキスト ボックス 694"/>
        <xdr:cNvSpPr txBox="1"/>
      </xdr:nvSpPr>
      <xdr:spPr>
        <a:xfrm>
          <a:off x="15214111" y="169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20253</xdr:rowOff>
    </xdr:from>
    <xdr:to>
      <xdr:col>21</xdr:col>
      <xdr:colOff>212725</xdr:colOff>
      <xdr:row>98</xdr:row>
      <xdr:rowOff>121853</xdr:rowOff>
    </xdr:to>
    <xdr:sp macro="" textlink="">
      <xdr:nvSpPr>
        <xdr:cNvPr id="696" name="円/楕円 695"/>
        <xdr:cNvSpPr/>
      </xdr:nvSpPr>
      <xdr:spPr>
        <a:xfrm>
          <a:off x="14541500" y="168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138380</xdr:rowOff>
    </xdr:from>
    <xdr:ext cx="534377" cy="259045"/>
    <xdr:sp macro="" textlink="">
      <xdr:nvSpPr>
        <xdr:cNvPr id="697" name="テキスト ボックス 696"/>
        <xdr:cNvSpPr txBox="1"/>
      </xdr:nvSpPr>
      <xdr:spPr>
        <a:xfrm>
          <a:off x="14325111" y="1659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54350</xdr:rowOff>
    </xdr:from>
    <xdr:to>
      <xdr:col>20</xdr:col>
      <xdr:colOff>9525</xdr:colOff>
      <xdr:row>98</xdr:row>
      <xdr:rowOff>155950</xdr:rowOff>
    </xdr:to>
    <xdr:sp macro="" textlink="">
      <xdr:nvSpPr>
        <xdr:cNvPr id="698" name="円/楕円 697"/>
        <xdr:cNvSpPr/>
      </xdr:nvSpPr>
      <xdr:spPr>
        <a:xfrm>
          <a:off x="13652500" y="168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147077</xdr:rowOff>
    </xdr:from>
    <xdr:ext cx="534377" cy="259045"/>
    <xdr:sp macro="" textlink="">
      <xdr:nvSpPr>
        <xdr:cNvPr id="699" name="テキスト ボックス 698"/>
        <xdr:cNvSpPr txBox="1"/>
      </xdr:nvSpPr>
      <xdr:spPr>
        <a:xfrm>
          <a:off x="13436111" y="169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82767</xdr:rowOff>
    </xdr:from>
    <xdr:to>
      <xdr:col>18</xdr:col>
      <xdr:colOff>492125</xdr:colOff>
      <xdr:row>99</xdr:row>
      <xdr:rowOff>12917</xdr:rowOff>
    </xdr:to>
    <xdr:sp macro="" textlink="">
      <xdr:nvSpPr>
        <xdr:cNvPr id="700" name="円/楕円 699"/>
        <xdr:cNvSpPr/>
      </xdr:nvSpPr>
      <xdr:spPr>
        <a:xfrm>
          <a:off x="12763500" y="168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4044</xdr:rowOff>
    </xdr:from>
    <xdr:ext cx="469744" cy="259045"/>
    <xdr:sp macro="" textlink="">
      <xdr:nvSpPr>
        <xdr:cNvPr id="701" name="テキスト ボックス 700"/>
        <xdr:cNvSpPr txBox="1"/>
      </xdr:nvSpPr>
      <xdr:spPr>
        <a:xfrm>
          <a:off x="12579427" y="16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15227</xdr:rowOff>
    </xdr:from>
    <xdr:to>
      <xdr:col>32</xdr:col>
      <xdr:colOff>187325</xdr:colOff>
      <xdr:row>39</xdr:row>
      <xdr:rowOff>20562</xdr:rowOff>
    </xdr:to>
    <xdr:cxnSp macro="">
      <xdr:nvCxnSpPr>
        <xdr:cNvPr id="730" name="直線コネクタ 729"/>
        <xdr:cNvCxnSpPr/>
      </xdr:nvCxnSpPr>
      <xdr:spPr>
        <a:xfrm>
          <a:off x="21323300" y="6701777"/>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12217</xdr:rowOff>
    </xdr:from>
    <xdr:to>
      <xdr:col>31</xdr:col>
      <xdr:colOff>34925</xdr:colOff>
      <xdr:row>39</xdr:row>
      <xdr:rowOff>15227</xdr:rowOff>
    </xdr:to>
    <xdr:cxnSp macro="">
      <xdr:nvCxnSpPr>
        <xdr:cNvPr id="733" name="直線コネクタ 732"/>
        <xdr:cNvCxnSpPr/>
      </xdr:nvCxnSpPr>
      <xdr:spPr>
        <a:xfrm>
          <a:off x="20434300" y="669876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8407</xdr:rowOff>
    </xdr:from>
    <xdr:to>
      <xdr:col>29</xdr:col>
      <xdr:colOff>517525</xdr:colOff>
      <xdr:row>39</xdr:row>
      <xdr:rowOff>12217</xdr:rowOff>
    </xdr:to>
    <xdr:cxnSp macro="">
      <xdr:nvCxnSpPr>
        <xdr:cNvPr id="736" name="直線コネクタ 735"/>
        <xdr:cNvCxnSpPr/>
      </xdr:nvCxnSpPr>
      <xdr:spPr>
        <a:xfrm>
          <a:off x="19545300" y="669495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7760</xdr:rowOff>
    </xdr:from>
    <xdr:to>
      <xdr:col>28</xdr:col>
      <xdr:colOff>314325</xdr:colOff>
      <xdr:row>39</xdr:row>
      <xdr:rowOff>8407</xdr:rowOff>
    </xdr:to>
    <xdr:cxnSp macro="">
      <xdr:nvCxnSpPr>
        <xdr:cNvPr id="739" name="直線コネクタ 738"/>
        <xdr:cNvCxnSpPr/>
      </xdr:nvCxnSpPr>
      <xdr:spPr>
        <a:xfrm>
          <a:off x="18656300" y="669431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141212</xdr:rowOff>
    </xdr:from>
    <xdr:to>
      <xdr:col>32</xdr:col>
      <xdr:colOff>238125</xdr:colOff>
      <xdr:row>39</xdr:row>
      <xdr:rowOff>71362</xdr:rowOff>
    </xdr:to>
    <xdr:sp macro="" textlink="">
      <xdr:nvSpPr>
        <xdr:cNvPr id="749" name="円/楕円 748"/>
        <xdr:cNvSpPr/>
      </xdr:nvSpPr>
      <xdr:spPr>
        <a:xfrm>
          <a:off x="22110700" y="66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79139</xdr:rowOff>
    </xdr:from>
    <xdr:ext cx="378565" cy="259045"/>
    <xdr:sp macro="" textlink="">
      <xdr:nvSpPr>
        <xdr:cNvPr id="750" name="投資及び出資金該当値テキスト"/>
        <xdr:cNvSpPr txBox="1"/>
      </xdr:nvSpPr>
      <xdr:spPr>
        <a:xfrm>
          <a:off x="22212300" y="659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135877</xdr:rowOff>
    </xdr:from>
    <xdr:to>
      <xdr:col>31</xdr:col>
      <xdr:colOff>85725</xdr:colOff>
      <xdr:row>39</xdr:row>
      <xdr:rowOff>66027</xdr:rowOff>
    </xdr:to>
    <xdr:sp macro="" textlink="">
      <xdr:nvSpPr>
        <xdr:cNvPr id="751" name="円/楕円 750"/>
        <xdr:cNvSpPr/>
      </xdr:nvSpPr>
      <xdr:spPr>
        <a:xfrm>
          <a:off x="21272500" y="66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57154</xdr:rowOff>
    </xdr:from>
    <xdr:ext cx="378565" cy="259045"/>
    <xdr:sp macro="" textlink="">
      <xdr:nvSpPr>
        <xdr:cNvPr id="752" name="テキスト ボックス 751"/>
        <xdr:cNvSpPr txBox="1"/>
      </xdr:nvSpPr>
      <xdr:spPr>
        <a:xfrm>
          <a:off x="21134017" y="6743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132867</xdr:rowOff>
    </xdr:from>
    <xdr:to>
      <xdr:col>29</xdr:col>
      <xdr:colOff>568325</xdr:colOff>
      <xdr:row>39</xdr:row>
      <xdr:rowOff>63017</xdr:rowOff>
    </xdr:to>
    <xdr:sp macro="" textlink="">
      <xdr:nvSpPr>
        <xdr:cNvPr id="753" name="円/楕円 752"/>
        <xdr:cNvSpPr/>
      </xdr:nvSpPr>
      <xdr:spPr>
        <a:xfrm>
          <a:off x="20383500" y="66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54144</xdr:rowOff>
    </xdr:from>
    <xdr:ext cx="378565" cy="259045"/>
    <xdr:sp macro="" textlink="">
      <xdr:nvSpPr>
        <xdr:cNvPr id="754" name="テキスト ボックス 753"/>
        <xdr:cNvSpPr txBox="1"/>
      </xdr:nvSpPr>
      <xdr:spPr>
        <a:xfrm>
          <a:off x="20245017" y="6740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129057</xdr:rowOff>
    </xdr:from>
    <xdr:to>
      <xdr:col>28</xdr:col>
      <xdr:colOff>365125</xdr:colOff>
      <xdr:row>39</xdr:row>
      <xdr:rowOff>59207</xdr:rowOff>
    </xdr:to>
    <xdr:sp macro="" textlink="">
      <xdr:nvSpPr>
        <xdr:cNvPr id="755" name="円/楕円 754"/>
        <xdr:cNvSpPr/>
      </xdr:nvSpPr>
      <xdr:spPr>
        <a:xfrm>
          <a:off x="19494500" y="66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50334</xdr:rowOff>
    </xdr:from>
    <xdr:ext cx="378565" cy="259045"/>
    <xdr:sp macro="" textlink="">
      <xdr:nvSpPr>
        <xdr:cNvPr id="756" name="テキスト ボックス 755"/>
        <xdr:cNvSpPr txBox="1"/>
      </xdr:nvSpPr>
      <xdr:spPr>
        <a:xfrm>
          <a:off x="19356017" y="673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128410</xdr:rowOff>
    </xdr:from>
    <xdr:to>
      <xdr:col>27</xdr:col>
      <xdr:colOff>161925</xdr:colOff>
      <xdr:row>39</xdr:row>
      <xdr:rowOff>58560</xdr:rowOff>
    </xdr:to>
    <xdr:sp macro="" textlink="">
      <xdr:nvSpPr>
        <xdr:cNvPr id="757" name="円/楕円 756"/>
        <xdr:cNvSpPr/>
      </xdr:nvSpPr>
      <xdr:spPr>
        <a:xfrm>
          <a:off x="18605500" y="66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49687</xdr:rowOff>
    </xdr:from>
    <xdr:ext cx="378565" cy="259045"/>
    <xdr:sp macro="" textlink="">
      <xdr:nvSpPr>
        <xdr:cNvPr id="758" name="テキスト ボックス 757"/>
        <xdr:cNvSpPr txBox="1"/>
      </xdr:nvSpPr>
      <xdr:spPr>
        <a:xfrm>
          <a:off x="18467017" y="673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93523</xdr:rowOff>
    </xdr:from>
    <xdr:to>
      <xdr:col>32</xdr:col>
      <xdr:colOff>187325</xdr:colOff>
      <xdr:row>56</xdr:row>
      <xdr:rowOff>103970</xdr:rowOff>
    </xdr:to>
    <xdr:cxnSp macro="">
      <xdr:nvCxnSpPr>
        <xdr:cNvPr id="785" name="直線コネクタ 784"/>
        <xdr:cNvCxnSpPr/>
      </xdr:nvCxnSpPr>
      <xdr:spPr>
        <a:xfrm>
          <a:off x="21323300" y="9694723"/>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93523</xdr:rowOff>
    </xdr:from>
    <xdr:to>
      <xdr:col>31</xdr:col>
      <xdr:colOff>34925</xdr:colOff>
      <xdr:row>56</xdr:row>
      <xdr:rowOff>148433</xdr:rowOff>
    </xdr:to>
    <xdr:cxnSp macro="">
      <xdr:nvCxnSpPr>
        <xdr:cNvPr id="788" name="直線コネクタ 787"/>
        <xdr:cNvCxnSpPr/>
      </xdr:nvCxnSpPr>
      <xdr:spPr>
        <a:xfrm flipV="1">
          <a:off x="20434300" y="9694723"/>
          <a:ext cx="8890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148433</xdr:rowOff>
    </xdr:from>
    <xdr:to>
      <xdr:col>29</xdr:col>
      <xdr:colOff>517525</xdr:colOff>
      <xdr:row>57</xdr:row>
      <xdr:rowOff>6038</xdr:rowOff>
    </xdr:to>
    <xdr:cxnSp macro="">
      <xdr:nvCxnSpPr>
        <xdr:cNvPr id="791" name="直線コネクタ 790"/>
        <xdr:cNvCxnSpPr/>
      </xdr:nvCxnSpPr>
      <xdr:spPr>
        <a:xfrm flipV="1">
          <a:off x="19545300" y="9749633"/>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6038</xdr:rowOff>
    </xdr:from>
    <xdr:to>
      <xdr:col>28</xdr:col>
      <xdr:colOff>314325</xdr:colOff>
      <xdr:row>57</xdr:row>
      <xdr:rowOff>49517</xdr:rowOff>
    </xdr:to>
    <xdr:cxnSp macro="">
      <xdr:nvCxnSpPr>
        <xdr:cNvPr id="794" name="直線コネクタ 793"/>
        <xdr:cNvCxnSpPr/>
      </xdr:nvCxnSpPr>
      <xdr:spPr>
        <a:xfrm flipV="1">
          <a:off x="18656300" y="9778688"/>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53170</xdr:rowOff>
    </xdr:from>
    <xdr:to>
      <xdr:col>32</xdr:col>
      <xdr:colOff>238125</xdr:colOff>
      <xdr:row>56</xdr:row>
      <xdr:rowOff>154770</xdr:rowOff>
    </xdr:to>
    <xdr:sp macro="" textlink="">
      <xdr:nvSpPr>
        <xdr:cNvPr id="804" name="円/楕円 803"/>
        <xdr:cNvSpPr/>
      </xdr:nvSpPr>
      <xdr:spPr>
        <a:xfrm>
          <a:off x="22110700" y="96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76047</xdr:rowOff>
    </xdr:from>
    <xdr:ext cx="534377" cy="259045"/>
    <xdr:sp macro="" textlink="">
      <xdr:nvSpPr>
        <xdr:cNvPr id="805" name="貸付金該当値テキスト"/>
        <xdr:cNvSpPr txBox="1"/>
      </xdr:nvSpPr>
      <xdr:spPr>
        <a:xfrm>
          <a:off x="22212300" y="950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42723</xdr:rowOff>
    </xdr:from>
    <xdr:to>
      <xdr:col>31</xdr:col>
      <xdr:colOff>85725</xdr:colOff>
      <xdr:row>56</xdr:row>
      <xdr:rowOff>144323</xdr:rowOff>
    </xdr:to>
    <xdr:sp macro="" textlink="">
      <xdr:nvSpPr>
        <xdr:cNvPr id="806" name="円/楕円 805"/>
        <xdr:cNvSpPr/>
      </xdr:nvSpPr>
      <xdr:spPr>
        <a:xfrm>
          <a:off x="21272500" y="96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160850</xdr:rowOff>
    </xdr:from>
    <xdr:ext cx="534377" cy="259045"/>
    <xdr:sp macro="" textlink="">
      <xdr:nvSpPr>
        <xdr:cNvPr id="807" name="テキスト ボックス 806"/>
        <xdr:cNvSpPr txBox="1"/>
      </xdr:nvSpPr>
      <xdr:spPr>
        <a:xfrm>
          <a:off x="21056111" y="941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97633</xdr:rowOff>
    </xdr:from>
    <xdr:to>
      <xdr:col>29</xdr:col>
      <xdr:colOff>568325</xdr:colOff>
      <xdr:row>57</xdr:row>
      <xdr:rowOff>27783</xdr:rowOff>
    </xdr:to>
    <xdr:sp macro="" textlink="">
      <xdr:nvSpPr>
        <xdr:cNvPr id="808" name="円/楕円 807"/>
        <xdr:cNvSpPr/>
      </xdr:nvSpPr>
      <xdr:spPr>
        <a:xfrm>
          <a:off x="20383500" y="96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44310</xdr:rowOff>
    </xdr:from>
    <xdr:ext cx="534377" cy="259045"/>
    <xdr:sp macro="" textlink="">
      <xdr:nvSpPr>
        <xdr:cNvPr id="809" name="テキスト ボックス 808"/>
        <xdr:cNvSpPr txBox="1"/>
      </xdr:nvSpPr>
      <xdr:spPr>
        <a:xfrm>
          <a:off x="20167111" y="94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126688</xdr:rowOff>
    </xdr:from>
    <xdr:to>
      <xdr:col>28</xdr:col>
      <xdr:colOff>365125</xdr:colOff>
      <xdr:row>57</xdr:row>
      <xdr:rowOff>56838</xdr:rowOff>
    </xdr:to>
    <xdr:sp macro="" textlink="">
      <xdr:nvSpPr>
        <xdr:cNvPr id="810" name="円/楕円 809"/>
        <xdr:cNvSpPr/>
      </xdr:nvSpPr>
      <xdr:spPr>
        <a:xfrm>
          <a:off x="19494500" y="97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73365</xdr:rowOff>
    </xdr:from>
    <xdr:ext cx="534377" cy="259045"/>
    <xdr:sp macro="" textlink="">
      <xdr:nvSpPr>
        <xdr:cNvPr id="811" name="テキスト ボックス 810"/>
        <xdr:cNvSpPr txBox="1"/>
      </xdr:nvSpPr>
      <xdr:spPr>
        <a:xfrm>
          <a:off x="19278111" y="9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170167</xdr:rowOff>
    </xdr:from>
    <xdr:to>
      <xdr:col>27</xdr:col>
      <xdr:colOff>161925</xdr:colOff>
      <xdr:row>57</xdr:row>
      <xdr:rowOff>100317</xdr:rowOff>
    </xdr:to>
    <xdr:sp macro="" textlink="">
      <xdr:nvSpPr>
        <xdr:cNvPr id="812" name="円/楕円 811"/>
        <xdr:cNvSpPr/>
      </xdr:nvSpPr>
      <xdr:spPr>
        <a:xfrm>
          <a:off x="18605500" y="97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116844</xdr:rowOff>
    </xdr:from>
    <xdr:ext cx="534377" cy="259045"/>
    <xdr:sp macro="" textlink="">
      <xdr:nvSpPr>
        <xdr:cNvPr id="813" name="テキスト ボックス 812"/>
        <xdr:cNvSpPr txBox="1"/>
      </xdr:nvSpPr>
      <xdr:spPr>
        <a:xfrm>
          <a:off x="18389111" y="95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154930</xdr:rowOff>
    </xdr:from>
    <xdr:to>
      <xdr:col>32</xdr:col>
      <xdr:colOff>187325</xdr:colOff>
      <xdr:row>76</xdr:row>
      <xdr:rowOff>165866</xdr:rowOff>
    </xdr:to>
    <xdr:cxnSp macro="">
      <xdr:nvCxnSpPr>
        <xdr:cNvPr id="840" name="直線コネクタ 839"/>
        <xdr:cNvCxnSpPr/>
      </xdr:nvCxnSpPr>
      <xdr:spPr>
        <a:xfrm>
          <a:off x="21323300" y="13185130"/>
          <a:ext cx="8382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140486</xdr:rowOff>
    </xdr:from>
    <xdr:to>
      <xdr:col>31</xdr:col>
      <xdr:colOff>34925</xdr:colOff>
      <xdr:row>76</xdr:row>
      <xdr:rowOff>154930</xdr:rowOff>
    </xdr:to>
    <xdr:cxnSp macro="">
      <xdr:nvCxnSpPr>
        <xdr:cNvPr id="843" name="直線コネクタ 842"/>
        <xdr:cNvCxnSpPr/>
      </xdr:nvCxnSpPr>
      <xdr:spPr>
        <a:xfrm>
          <a:off x="20434300" y="13170686"/>
          <a:ext cx="88900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124901</xdr:rowOff>
    </xdr:from>
    <xdr:to>
      <xdr:col>29</xdr:col>
      <xdr:colOff>517525</xdr:colOff>
      <xdr:row>76</xdr:row>
      <xdr:rowOff>140486</xdr:rowOff>
    </xdr:to>
    <xdr:cxnSp macro="">
      <xdr:nvCxnSpPr>
        <xdr:cNvPr id="846" name="直線コネクタ 845"/>
        <xdr:cNvCxnSpPr/>
      </xdr:nvCxnSpPr>
      <xdr:spPr>
        <a:xfrm>
          <a:off x="19545300" y="13155101"/>
          <a:ext cx="889000" cy="1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124901</xdr:rowOff>
    </xdr:from>
    <xdr:to>
      <xdr:col>28</xdr:col>
      <xdr:colOff>314325</xdr:colOff>
      <xdr:row>76</xdr:row>
      <xdr:rowOff>170745</xdr:rowOff>
    </xdr:to>
    <xdr:cxnSp macro="">
      <xdr:nvCxnSpPr>
        <xdr:cNvPr id="849" name="直線コネクタ 848"/>
        <xdr:cNvCxnSpPr/>
      </xdr:nvCxnSpPr>
      <xdr:spPr>
        <a:xfrm flipV="1">
          <a:off x="18656300" y="13155101"/>
          <a:ext cx="889000" cy="4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115066</xdr:rowOff>
    </xdr:from>
    <xdr:to>
      <xdr:col>32</xdr:col>
      <xdr:colOff>238125</xdr:colOff>
      <xdr:row>77</xdr:row>
      <xdr:rowOff>45216</xdr:rowOff>
    </xdr:to>
    <xdr:sp macro="" textlink="">
      <xdr:nvSpPr>
        <xdr:cNvPr id="859" name="円/楕円 858"/>
        <xdr:cNvSpPr/>
      </xdr:nvSpPr>
      <xdr:spPr>
        <a:xfrm>
          <a:off x="22110700" y="131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29993</xdr:rowOff>
    </xdr:from>
    <xdr:ext cx="534377" cy="259045"/>
    <xdr:sp macro="" textlink="">
      <xdr:nvSpPr>
        <xdr:cNvPr id="860" name="繰出金該当値テキスト"/>
        <xdr:cNvSpPr txBox="1"/>
      </xdr:nvSpPr>
      <xdr:spPr>
        <a:xfrm>
          <a:off x="22212300" y="130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69,277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104130</xdr:rowOff>
    </xdr:from>
    <xdr:to>
      <xdr:col>31</xdr:col>
      <xdr:colOff>85725</xdr:colOff>
      <xdr:row>77</xdr:row>
      <xdr:rowOff>34280</xdr:rowOff>
    </xdr:to>
    <xdr:sp macro="" textlink="">
      <xdr:nvSpPr>
        <xdr:cNvPr id="861" name="円/楕円 860"/>
        <xdr:cNvSpPr/>
      </xdr:nvSpPr>
      <xdr:spPr>
        <a:xfrm>
          <a:off x="21272500" y="13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25407</xdr:rowOff>
    </xdr:from>
    <xdr:ext cx="534377" cy="259045"/>
    <xdr:sp macro="" textlink="">
      <xdr:nvSpPr>
        <xdr:cNvPr id="862" name="テキスト ボックス 861"/>
        <xdr:cNvSpPr txBox="1"/>
      </xdr:nvSpPr>
      <xdr:spPr>
        <a:xfrm>
          <a:off x="21056111" y="1322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89686</xdr:rowOff>
    </xdr:from>
    <xdr:to>
      <xdr:col>29</xdr:col>
      <xdr:colOff>568325</xdr:colOff>
      <xdr:row>77</xdr:row>
      <xdr:rowOff>19836</xdr:rowOff>
    </xdr:to>
    <xdr:sp macro="" textlink="">
      <xdr:nvSpPr>
        <xdr:cNvPr id="863" name="円/楕円 862"/>
        <xdr:cNvSpPr/>
      </xdr:nvSpPr>
      <xdr:spPr>
        <a:xfrm>
          <a:off x="20383500" y="131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10963</xdr:rowOff>
    </xdr:from>
    <xdr:ext cx="534377" cy="259045"/>
    <xdr:sp macro="" textlink="">
      <xdr:nvSpPr>
        <xdr:cNvPr id="864" name="テキスト ボックス 863"/>
        <xdr:cNvSpPr txBox="1"/>
      </xdr:nvSpPr>
      <xdr:spPr>
        <a:xfrm>
          <a:off x="20167111" y="132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74101</xdr:rowOff>
    </xdr:from>
    <xdr:to>
      <xdr:col>28</xdr:col>
      <xdr:colOff>365125</xdr:colOff>
      <xdr:row>77</xdr:row>
      <xdr:rowOff>4251</xdr:rowOff>
    </xdr:to>
    <xdr:sp macro="" textlink="">
      <xdr:nvSpPr>
        <xdr:cNvPr id="865" name="円/楕円 864"/>
        <xdr:cNvSpPr/>
      </xdr:nvSpPr>
      <xdr:spPr>
        <a:xfrm>
          <a:off x="19494500" y="131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166828</xdr:rowOff>
    </xdr:from>
    <xdr:ext cx="534377" cy="259045"/>
    <xdr:sp macro="" textlink="">
      <xdr:nvSpPr>
        <xdr:cNvPr id="866" name="テキスト ボックス 865"/>
        <xdr:cNvSpPr txBox="1"/>
      </xdr:nvSpPr>
      <xdr:spPr>
        <a:xfrm>
          <a:off x="19278111" y="131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119945</xdr:rowOff>
    </xdr:from>
    <xdr:to>
      <xdr:col>27</xdr:col>
      <xdr:colOff>161925</xdr:colOff>
      <xdr:row>77</xdr:row>
      <xdr:rowOff>50095</xdr:rowOff>
    </xdr:to>
    <xdr:sp macro="" textlink="">
      <xdr:nvSpPr>
        <xdr:cNvPr id="867" name="円/楕円 866"/>
        <xdr:cNvSpPr/>
      </xdr:nvSpPr>
      <xdr:spPr>
        <a:xfrm>
          <a:off x="18605500" y="131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41222</xdr:rowOff>
    </xdr:from>
    <xdr:ext cx="534377" cy="259045"/>
    <xdr:sp macro="" textlink="">
      <xdr:nvSpPr>
        <xdr:cNvPr id="868" name="テキスト ボックス 867"/>
        <xdr:cNvSpPr txBox="1"/>
      </xdr:nvSpPr>
      <xdr:spPr>
        <a:xfrm>
          <a:off x="18389111" y="132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では、本村においてはコストの上位５位が、１普通建設事業費・２物件費・３人件費・４補助費等・５公債費となっていますが、類似団体平均においても、１普通建設事業費・２物件費となっています。</a:t>
          </a:r>
        </a:p>
        <a:p>
          <a:r>
            <a:rPr kumimoji="1" lang="ja-JP" altLang="en-US" sz="1300">
              <a:latin typeface="ＭＳ Ｐゴシック"/>
            </a:rPr>
            <a:t>　順位は同じであるものの、本村の普通建設事業費が突出して高くなっている要因としては、</a:t>
          </a:r>
          <a:r>
            <a:rPr kumimoji="1" lang="en-US" altLang="ja-JP" sz="1300">
              <a:latin typeface="ＭＳ Ｐゴシック"/>
            </a:rPr>
            <a:t>2</a:t>
          </a:r>
          <a:r>
            <a:rPr kumimoji="1" lang="ja-JP" altLang="en-US" sz="1300">
              <a:latin typeface="ＭＳ Ｐゴシック"/>
            </a:rPr>
            <a:t>ヶ所あったプールを統合し村民プールを新規に建設したことと、村を経由して事業者へ交付される交付金が多額であったことなどがあげられます。</a:t>
          </a:r>
          <a:endParaRPr kumimoji="1" lang="en-US" altLang="ja-JP" sz="1300">
            <a:latin typeface="ＭＳ Ｐゴシック"/>
          </a:endParaRPr>
        </a:p>
        <a:p>
          <a:r>
            <a:rPr kumimoji="1" lang="ja-JP" altLang="en-US" sz="1300">
              <a:latin typeface="ＭＳ Ｐゴシック"/>
            </a:rPr>
            <a:t>　普通建設事業費は年度により金額が大きく変わりますが、物件費は毎年高い水準にあることから、今後も業務の見直しや経費削減により物件費の縮減に努めていきます。</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3,977
3,945
292.58
6,833,037
6,686,937
133,404
2,612,257
4,497,461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166046</xdr:rowOff>
    </xdr:from>
    <xdr:to>
      <xdr:col>6</xdr:col>
      <xdr:colOff>511175</xdr:colOff>
      <xdr:row>37</xdr:row>
      <xdr:rowOff>167284</xdr:rowOff>
    </xdr:to>
    <xdr:cxnSp macro="">
      <xdr:nvCxnSpPr>
        <xdr:cNvPr id="60" name="直線コネクタ 59"/>
        <xdr:cNvCxnSpPr/>
      </xdr:nvCxnSpPr>
      <xdr:spPr>
        <a:xfrm flipV="1">
          <a:off x="3797300" y="6509696"/>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167284</xdr:rowOff>
    </xdr:from>
    <xdr:to>
      <xdr:col>5</xdr:col>
      <xdr:colOff>358775</xdr:colOff>
      <xdr:row>38</xdr:row>
      <xdr:rowOff>5607</xdr:rowOff>
    </xdr:to>
    <xdr:cxnSp macro="">
      <xdr:nvCxnSpPr>
        <xdr:cNvPr id="63" name="直線コネクタ 62"/>
        <xdr:cNvCxnSpPr/>
      </xdr:nvCxnSpPr>
      <xdr:spPr>
        <a:xfrm flipV="1">
          <a:off x="2908300" y="6510934"/>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5607</xdr:rowOff>
    </xdr:from>
    <xdr:to>
      <xdr:col>4</xdr:col>
      <xdr:colOff>155575</xdr:colOff>
      <xdr:row>38</xdr:row>
      <xdr:rowOff>8445</xdr:rowOff>
    </xdr:to>
    <xdr:cxnSp macro="">
      <xdr:nvCxnSpPr>
        <xdr:cNvPr id="66" name="直線コネクタ 65"/>
        <xdr:cNvCxnSpPr/>
      </xdr:nvCxnSpPr>
      <xdr:spPr>
        <a:xfrm flipV="1">
          <a:off x="2019300" y="6520707"/>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4559</xdr:rowOff>
    </xdr:from>
    <xdr:to>
      <xdr:col>2</xdr:col>
      <xdr:colOff>638175</xdr:colOff>
      <xdr:row>38</xdr:row>
      <xdr:rowOff>8445</xdr:rowOff>
    </xdr:to>
    <xdr:cxnSp macro="">
      <xdr:nvCxnSpPr>
        <xdr:cNvPr id="69" name="直線コネクタ 68"/>
        <xdr:cNvCxnSpPr/>
      </xdr:nvCxnSpPr>
      <xdr:spPr>
        <a:xfrm>
          <a:off x="1130300" y="651965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115246</xdr:rowOff>
    </xdr:from>
    <xdr:to>
      <xdr:col>6</xdr:col>
      <xdr:colOff>561975</xdr:colOff>
      <xdr:row>38</xdr:row>
      <xdr:rowOff>45396</xdr:rowOff>
    </xdr:to>
    <xdr:sp macro="" textlink="">
      <xdr:nvSpPr>
        <xdr:cNvPr id="79" name="円/楕円 78"/>
        <xdr:cNvSpPr/>
      </xdr:nvSpPr>
      <xdr:spPr>
        <a:xfrm>
          <a:off x="4584700" y="64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30173</xdr:rowOff>
    </xdr:from>
    <xdr:ext cx="534377" cy="259045"/>
    <xdr:sp macro="" textlink="">
      <xdr:nvSpPr>
        <xdr:cNvPr id="80" name="議会費該当値テキスト"/>
        <xdr:cNvSpPr txBox="1"/>
      </xdr:nvSpPr>
      <xdr:spPr>
        <a:xfrm>
          <a:off x="4686300" y="63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116484</xdr:rowOff>
    </xdr:from>
    <xdr:to>
      <xdr:col>5</xdr:col>
      <xdr:colOff>409575</xdr:colOff>
      <xdr:row>38</xdr:row>
      <xdr:rowOff>46634</xdr:rowOff>
    </xdr:to>
    <xdr:sp macro="" textlink="">
      <xdr:nvSpPr>
        <xdr:cNvPr id="81" name="円/楕円 80"/>
        <xdr:cNvSpPr/>
      </xdr:nvSpPr>
      <xdr:spPr>
        <a:xfrm>
          <a:off x="3746500" y="64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37761</xdr:rowOff>
    </xdr:from>
    <xdr:ext cx="534377" cy="259045"/>
    <xdr:sp macro="" textlink="">
      <xdr:nvSpPr>
        <xdr:cNvPr id="82" name="テキスト ボックス 81"/>
        <xdr:cNvSpPr txBox="1"/>
      </xdr:nvSpPr>
      <xdr:spPr>
        <a:xfrm>
          <a:off x="3530111" y="65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126257</xdr:rowOff>
    </xdr:from>
    <xdr:to>
      <xdr:col>4</xdr:col>
      <xdr:colOff>206375</xdr:colOff>
      <xdr:row>38</xdr:row>
      <xdr:rowOff>56407</xdr:rowOff>
    </xdr:to>
    <xdr:sp macro="" textlink="">
      <xdr:nvSpPr>
        <xdr:cNvPr id="83" name="円/楕円 82"/>
        <xdr:cNvSpPr/>
      </xdr:nvSpPr>
      <xdr:spPr>
        <a:xfrm>
          <a:off x="2857500" y="64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47534</xdr:rowOff>
    </xdr:from>
    <xdr:ext cx="534377" cy="259045"/>
    <xdr:sp macro="" textlink="">
      <xdr:nvSpPr>
        <xdr:cNvPr id="84" name="テキスト ボックス 83"/>
        <xdr:cNvSpPr txBox="1"/>
      </xdr:nvSpPr>
      <xdr:spPr>
        <a:xfrm>
          <a:off x="2641111" y="65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129096</xdr:rowOff>
    </xdr:from>
    <xdr:to>
      <xdr:col>3</xdr:col>
      <xdr:colOff>3175</xdr:colOff>
      <xdr:row>38</xdr:row>
      <xdr:rowOff>59246</xdr:rowOff>
    </xdr:to>
    <xdr:sp macro="" textlink="">
      <xdr:nvSpPr>
        <xdr:cNvPr id="85" name="円/楕円 84"/>
        <xdr:cNvSpPr/>
      </xdr:nvSpPr>
      <xdr:spPr>
        <a:xfrm>
          <a:off x="1968500" y="647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50372</xdr:rowOff>
    </xdr:from>
    <xdr:ext cx="534377" cy="259045"/>
    <xdr:sp macro="" textlink="">
      <xdr:nvSpPr>
        <xdr:cNvPr id="86" name="テキスト ボックス 85"/>
        <xdr:cNvSpPr txBox="1"/>
      </xdr:nvSpPr>
      <xdr:spPr>
        <a:xfrm>
          <a:off x="1752111" y="65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125209</xdr:rowOff>
    </xdr:from>
    <xdr:to>
      <xdr:col>1</xdr:col>
      <xdr:colOff>485775</xdr:colOff>
      <xdr:row>38</xdr:row>
      <xdr:rowOff>55359</xdr:rowOff>
    </xdr:to>
    <xdr:sp macro="" textlink="">
      <xdr:nvSpPr>
        <xdr:cNvPr id="87" name="円/楕円 86"/>
        <xdr:cNvSpPr/>
      </xdr:nvSpPr>
      <xdr:spPr>
        <a:xfrm>
          <a:off x="1079500" y="64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46486</xdr:rowOff>
    </xdr:from>
    <xdr:ext cx="534377" cy="259045"/>
    <xdr:sp macro="" textlink="">
      <xdr:nvSpPr>
        <xdr:cNvPr id="88" name="テキスト ボックス 87"/>
        <xdr:cNvSpPr txBox="1"/>
      </xdr:nvSpPr>
      <xdr:spPr>
        <a:xfrm>
          <a:off x="863111" y="65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73240</xdr:rowOff>
    </xdr:from>
    <xdr:to>
      <xdr:col>6</xdr:col>
      <xdr:colOff>511175</xdr:colOff>
      <xdr:row>58</xdr:row>
      <xdr:rowOff>91049</xdr:rowOff>
    </xdr:to>
    <xdr:cxnSp macro="">
      <xdr:nvCxnSpPr>
        <xdr:cNvPr id="117" name="直線コネクタ 116"/>
        <xdr:cNvCxnSpPr/>
      </xdr:nvCxnSpPr>
      <xdr:spPr>
        <a:xfrm flipV="1">
          <a:off x="3797300" y="10017340"/>
          <a:ext cx="8382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64671</xdr:rowOff>
    </xdr:from>
    <xdr:to>
      <xdr:col>5</xdr:col>
      <xdr:colOff>358775</xdr:colOff>
      <xdr:row>58</xdr:row>
      <xdr:rowOff>91049</xdr:rowOff>
    </xdr:to>
    <xdr:cxnSp macro="">
      <xdr:nvCxnSpPr>
        <xdr:cNvPr id="120" name="直線コネクタ 119"/>
        <xdr:cNvCxnSpPr/>
      </xdr:nvCxnSpPr>
      <xdr:spPr>
        <a:xfrm>
          <a:off x="2908300" y="10008771"/>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64671</xdr:rowOff>
    </xdr:from>
    <xdr:to>
      <xdr:col>4</xdr:col>
      <xdr:colOff>155575</xdr:colOff>
      <xdr:row>58</xdr:row>
      <xdr:rowOff>90781</xdr:rowOff>
    </xdr:to>
    <xdr:cxnSp macro="">
      <xdr:nvCxnSpPr>
        <xdr:cNvPr id="123" name="直線コネクタ 122"/>
        <xdr:cNvCxnSpPr/>
      </xdr:nvCxnSpPr>
      <xdr:spPr>
        <a:xfrm flipV="1">
          <a:off x="2019300" y="10008771"/>
          <a:ext cx="8890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90781</xdr:rowOff>
    </xdr:from>
    <xdr:to>
      <xdr:col>2</xdr:col>
      <xdr:colOff>638175</xdr:colOff>
      <xdr:row>58</xdr:row>
      <xdr:rowOff>94038</xdr:rowOff>
    </xdr:to>
    <xdr:cxnSp macro="">
      <xdr:nvCxnSpPr>
        <xdr:cNvPr id="126" name="直線コネクタ 125"/>
        <xdr:cNvCxnSpPr/>
      </xdr:nvCxnSpPr>
      <xdr:spPr>
        <a:xfrm flipV="1">
          <a:off x="1130300" y="10034881"/>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22440</xdr:rowOff>
    </xdr:from>
    <xdr:to>
      <xdr:col>6</xdr:col>
      <xdr:colOff>561975</xdr:colOff>
      <xdr:row>58</xdr:row>
      <xdr:rowOff>124040</xdr:rowOff>
    </xdr:to>
    <xdr:sp macro="" textlink="">
      <xdr:nvSpPr>
        <xdr:cNvPr id="136" name="円/楕円 135"/>
        <xdr:cNvSpPr/>
      </xdr:nvSpPr>
      <xdr:spPr>
        <a:xfrm>
          <a:off x="4584700" y="99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40249</xdr:rowOff>
    </xdr:from>
    <xdr:to>
      <xdr:col>5</xdr:col>
      <xdr:colOff>409575</xdr:colOff>
      <xdr:row>58</xdr:row>
      <xdr:rowOff>141849</xdr:rowOff>
    </xdr:to>
    <xdr:sp macro="" textlink="">
      <xdr:nvSpPr>
        <xdr:cNvPr id="138" name="円/楕円 137"/>
        <xdr:cNvSpPr/>
      </xdr:nvSpPr>
      <xdr:spPr>
        <a:xfrm>
          <a:off x="3746500" y="99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132976</xdr:rowOff>
    </xdr:from>
    <xdr:ext cx="599010" cy="259045"/>
    <xdr:sp macro="" textlink="">
      <xdr:nvSpPr>
        <xdr:cNvPr id="139" name="テキスト ボックス 138"/>
        <xdr:cNvSpPr txBox="1"/>
      </xdr:nvSpPr>
      <xdr:spPr>
        <a:xfrm>
          <a:off x="3497794" y="1007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13871</xdr:rowOff>
    </xdr:from>
    <xdr:to>
      <xdr:col>4</xdr:col>
      <xdr:colOff>206375</xdr:colOff>
      <xdr:row>58</xdr:row>
      <xdr:rowOff>115471</xdr:rowOff>
    </xdr:to>
    <xdr:sp macro="" textlink="">
      <xdr:nvSpPr>
        <xdr:cNvPr id="140" name="円/楕円 139"/>
        <xdr:cNvSpPr/>
      </xdr:nvSpPr>
      <xdr:spPr>
        <a:xfrm>
          <a:off x="2857500" y="9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106598</xdr:rowOff>
    </xdr:from>
    <xdr:ext cx="599010" cy="259045"/>
    <xdr:sp macro="" textlink="">
      <xdr:nvSpPr>
        <xdr:cNvPr id="141" name="テキスト ボックス 140"/>
        <xdr:cNvSpPr txBox="1"/>
      </xdr:nvSpPr>
      <xdr:spPr>
        <a:xfrm>
          <a:off x="2608794" y="1005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198,463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39981</xdr:rowOff>
    </xdr:from>
    <xdr:to>
      <xdr:col>3</xdr:col>
      <xdr:colOff>3175</xdr:colOff>
      <xdr:row>58</xdr:row>
      <xdr:rowOff>141581</xdr:rowOff>
    </xdr:to>
    <xdr:sp macro="" textlink="">
      <xdr:nvSpPr>
        <xdr:cNvPr id="142" name="円/楕円 141"/>
        <xdr:cNvSpPr/>
      </xdr:nvSpPr>
      <xdr:spPr>
        <a:xfrm>
          <a:off x="1968500" y="99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132708</xdr:rowOff>
    </xdr:from>
    <xdr:ext cx="599010" cy="259045"/>
    <xdr:sp macro="" textlink="">
      <xdr:nvSpPr>
        <xdr:cNvPr id="143" name="テキスト ボックス 142"/>
        <xdr:cNvSpPr txBox="1"/>
      </xdr:nvSpPr>
      <xdr:spPr>
        <a:xfrm>
          <a:off x="1719794" y="1007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43238</xdr:rowOff>
    </xdr:from>
    <xdr:to>
      <xdr:col>1</xdr:col>
      <xdr:colOff>485775</xdr:colOff>
      <xdr:row>58</xdr:row>
      <xdr:rowOff>144838</xdr:rowOff>
    </xdr:to>
    <xdr:sp macro="" textlink="">
      <xdr:nvSpPr>
        <xdr:cNvPr id="144" name="円/楕円 143"/>
        <xdr:cNvSpPr/>
      </xdr:nvSpPr>
      <xdr:spPr>
        <a:xfrm>
          <a:off x="1079500" y="99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135965</xdr:rowOff>
    </xdr:from>
    <xdr:ext cx="599010" cy="259045"/>
    <xdr:sp macro="" textlink="">
      <xdr:nvSpPr>
        <xdr:cNvPr id="145" name="テキスト ボックス 144"/>
        <xdr:cNvSpPr txBox="1"/>
      </xdr:nvSpPr>
      <xdr:spPr>
        <a:xfrm>
          <a:off x="830794" y="1008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77423</xdr:rowOff>
    </xdr:from>
    <xdr:to>
      <xdr:col>6</xdr:col>
      <xdr:colOff>511175</xdr:colOff>
      <xdr:row>76</xdr:row>
      <xdr:rowOff>90593</xdr:rowOff>
    </xdr:to>
    <xdr:cxnSp macro="">
      <xdr:nvCxnSpPr>
        <xdr:cNvPr id="172" name="直線コネクタ 171"/>
        <xdr:cNvCxnSpPr/>
      </xdr:nvCxnSpPr>
      <xdr:spPr>
        <a:xfrm flipV="1">
          <a:off x="3797300" y="13107623"/>
          <a:ext cx="8382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90593</xdr:rowOff>
    </xdr:from>
    <xdr:to>
      <xdr:col>5</xdr:col>
      <xdr:colOff>358775</xdr:colOff>
      <xdr:row>76</xdr:row>
      <xdr:rowOff>97079</xdr:rowOff>
    </xdr:to>
    <xdr:cxnSp macro="">
      <xdr:nvCxnSpPr>
        <xdr:cNvPr id="175" name="直線コネクタ 174"/>
        <xdr:cNvCxnSpPr/>
      </xdr:nvCxnSpPr>
      <xdr:spPr>
        <a:xfrm flipV="1">
          <a:off x="2908300" y="13120793"/>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124953</xdr:rowOff>
    </xdr:from>
    <xdr:to>
      <xdr:col>4</xdr:col>
      <xdr:colOff>155575</xdr:colOff>
      <xdr:row>76</xdr:row>
      <xdr:rowOff>97079</xdr:rowOff>
    </xdr:to>
    <xdr:cxnSp macro="">
      <xdr:nvCxnSpPr>
        <xdr:cNvPr id="178" name="直線コネクタ 177"/>
        <xdr:cNvCxnSpPr/>
      </xdr:nvCxnSpPr>
      <xdr:spPr>
        <a:xfrm>
          <a:off x="2019300" y="12983703"/>
          <a:ext cx="889000" cy="14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124953</xdr:rowOff>
    </xdr:from>
    <xdr:to>
      <xdr:col>2</xdr:col>
      <xdr:colOff>638175</xdr:colOff>
      <xdr:row>76</xdr:row>
      <xdr:rowOff>11171</xdr:rowOff>
    </xdr:to>
    <xdr:cxnSp macro="">
      <xdr:nvCxnSpPr>
        <xdr:cNvPr id="181" name="直線コネクタ 180"/>
        <xdr:cNvCxnSpPr/>
      </xdr:nvCxnSpPr>
      <xdr:spPr>
        <a:xfrm flipV="1">
          <a:off x="1130300" y="12983703"/>
          <a:ext cx="889000" cy="5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26623</xdr:rowOff>
    </xdr:from>
    <xdr:to>
      <xdr:col>6</xdr:col>
      <xdr:colOff>561975</xdr:colOff>
      <xdr:row>76</xdr:row>
      <xdr:rowOff>128223</xdr:rowOff>
    </xdr:to>
    <xdr:sp macro="" textlink="">
      <xdr:nvSpPr>
        <xdr:cNvPr id="191" name="円/楕円 190"/>
        <xdr:cNvSpPr/>
      </xdr:nvSpPr>
      <xdr:spPr>
        <a:xfrm>
          <a:off x="4584700" y="130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113000</xdr:rowOff>
    </xdr:from>
    <xdr:ext cx="599010" cy="259045"/>
    <xdr:sp macro="" textlink="">
      <xdr:nvSpPr>
        <xdr:cNvPr id="192" name="民生費該当値テキスト"/>
        <xdr:cNvSpPr txBox="1"/>
      </xdr:nvSpPr>
      <xdr:spPr>
        <a:xfrm>
          <a:off x="4686300" y="1297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177,243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39793</xdr:rowOff>
    </xdr:from>
    <xdr:to>
      <xdr:col>5</xdr:col>
      <xdr:colOff>409575</xdr:colOff>
      <xdr:row>76</xdr:row>
      <xdr:rowOff>141393</xdr:rowOff>
    </xdr:to>
    <xdr:sp macro="" textlink="">
      <xdr:nvSpPr>
        <xdr:cNvPr id="193" name="円/楕円 192"/>
        <xdr:cNvSpPr/>
      </xdr:nvSpPr>
      <xdr:spPr>
        <a:xfrm>
          <a:off x="3746500" y="1306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132520</xdr:rowOff>
    </xdr:from>
    <xdr:ext cx="599010" cy="259045"/>
    <xdr:sp macro="" textlink="">
      <xdr:nvSpPr>
        <xdr:cNvPr id="194" name="テキスト ボックス 193"/>
        <xdr:cNvSpPr txBox="1"/>
      </xdr:nvSpPr>
      <xdr:spPr>
        <a:xfrm>
          <a:off x="3497794" y="1316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171,482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46279</xdr:rowOff>
    </xdr:from>
    <xdr:to>
      <xdr:col>4</xdr:col>
      <xdr:colOff>206375</xdr:colOff>
      <xdr:row>76</xdr:row>
      <xdr:rowOff>147879</xdr:rowOff>
    </xdr:to>
    <xdr:sp macro="" textlink="">
      <xdr:nvSpPr>
        <xdr:cNvPr id="195" name="円/楕円 194"/>
        <xdr:cNvSpPr/>
      </xdr:nvSpPr>
      <xdr:spPr>
        <a:xfrm>
          <a:off x="2857500" y="130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139006</xdr:rowOff>
    </xdr:from>
    <xdr:ext cx="599010" cy="259045"/>
    <xdr:sp macro="" textlink="">
      <xdr:nvSpPr>
        <xdr:cNvPr id="196" name="テキスト ボックス 195"/>
        <xdr:cNvSpPr txBox="1"/>
      </xdr:nvSpPr>
      <xdr:spPr>
        <a:xfrm>
          <a:off x="2608794" y="131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74153</xdr:rowOff>
    </xdr:from>
    <xdr:to>
      <xdr:col>3</xdr:col>
      <xdr:colOff>3175</xdr:colOff>
      <xdr:row>76</xdr:row>
      <xdr:rowOff>4304</xdr:rowOff>
    </xdr:to>
    <xdr:sp macro="" textlink="">
      <xdr:nvSpPr>
        <xdr:cNvPr id="197" name="円/楕円 196"/>
        <xdr:cNvSpPr/>
      </xdr:nvSpPr>
      <xdr:spPr>
        <a:xfrm>
          <a:off x="1968500" y="129329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20830</xdr:rowOff>
    </xdr:from>
    <xdr:ext cx="599010" cy="259045"/>
    <xdr:sp macro="" textlink="">
      <xdr:nvSpPr>
        <xdr:cNvPr id="198" name="テキスト ボックス 197"/>
        <xdr:cNvSpPr txBox="1"/>
      </xdr:nvSpPr>
      <xdr:spPr>
        <a:xfrm>
          <a:off x="1719794" y="1270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231,451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131822</xdr:rowOff>
    </xdr:from>
    <xdr:to>
      <xdr:col>1</xdr:col>
      <xdr:colOff>485775</xdr:colOff>
      <xdr:row>76</xdr:row>
      <xdr:rowOff>61971</xdr:rowOff>
    </xdr:to>
    <xdr:sp macro="" textlink="">
      <xdr:nvSpPr>
        <xdr:cNvPr id="199" name="円/楕円 198"/>
        <xdr:cNvSpPr/>
      </xdr:nvSpPr>
      <xdr:spPr>
        <a:xfrm>
          <a:off x="1079500" y="12990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78499</xdr:rowOff>
    </xdr:from>
    <xdr:ext cx="599010" cy="259045"/>
    <xdr:sp macro="" textlink="">
      <xdr:nvSpPr>
        <xdr:cNvPr id="200" name="テキスト ボックス 199"/>
        <xdr:cNvSpPr txBox="1"/>
      </xdr:nvSpPr>
      <xdr:spPr>
        <a:xfrm>
          <a:off x="830794" y="1276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154243</xdr:rowOff>
    </xdr:from>
    <xdr:to>
      <xdr:col>6</xdr:col>
      <xdr:colOff>511175</xdr:colOff>
      <xdr:row>98</xdr:row>
      <xdr:rowOff>16633</xdr:rowOff>
    </xdr:to>
    <xdr:cxnSp macro="">
      <xdr:nvCxnSpPr>
        <xdr:cNvPr id="229" name="直線コネクタ 228"/>
        <xdr:cNvCxnSpPr/>
      </xdr:nvCxnSpPr>
      <xdr:spPr>
        <a:xfrm flipV="1">
          <a:off x="3797300" y="16784893"/>
          <a:ext cx="8382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16633</xdr:rowOff>
    </xdr:from>
    <xdr:to>
      <xdr:col>5</xdr:col>
      <xdr:colOff>358775</xdr:colOff>
      <xdr:row>98</xdr:row>
      <xdr:rowOff>29983</xdr:rowOff>
    </xdr:to>
    <xdr:cxnSp macro="">
      <xdr:nvCxnSpPr>
        <xdr:cNvPr id="232" name="直線コネクタ 231"/>
        <xdr:cNvCxnSpPr/>
      </xdr:nvCxnSpPr>
      <xdr:spPr>
        <a:xfrm flipV="1">
          <a:off x="2908300" y="16818733"/>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9341</xdr:rowOff>
    </xdr:from>
    <xdr:to>
      <xdr:col>4</xdr:col>
      <xdr:colOff>155575</xdr:colOff>
      <xdr:row>98</xdr:row>
      <xdr:rowOff>29983</xdr:rowOff>
    </xdr:to>
    <xdr:cxnSp macro="">
      <xdr:nvCxnSpPr>
        <xdr:cNvPr id="235" name="直線コネクタ 234"/>
        <xdr:cNvCxnSpPr/>
      </xdr:nvCxnSpPr>
      <xdr:spPr>
        <a:xfrm>
          <a:off x="2019300" y="16811441"/>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9341</xdr:rowOff>
    </xdr:from>
    <xdr:to>
      <xdr:col>2</xdr:col>
      <xdr:colOff>638175</xdr:colOff>
      <xdr:row>98</xdr:row>
      <xdr:rowOff>42659</xdr:rowOff>
    </xdr:to>
    <xdr:cxnSp macro="">
      <xdr:nvCxnSpPr>
        <xdr:cNvPr id="238" name="直線コネクタ 237"/>
        <xdr:cNvCxnSpPr/>
      </xdr:nvCxnSpPr>
      <xdr:spPr>
        <a:xfrm flipV="1">
          <a:off x="1130300" y="16811441"/>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103443</xdr:rowOff>
    </xdr:from>
    <xdr:to>
      <xdr:col>6</xdr:col>
      <xdr:colOff>561975</xdr:colOff>
      <xdr:row>98</xdr:row>
      <xdr:rowOff>33593</xdr:rowOff>
    </xdr:to>
    <xdr:sp macro="" textlink="">
      <xdr:nvSpPr>
        <xdr:cNvPr id="248" name="円/楕円 247"/>
        <xdr:cNvSpPr/>
      </xdr:nvSpPr>
      <xdr:spPr>
        <a:xfrm>
          <a:off x="4584700" y="167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81870</xdr:rowOff>
    </xdr:from>
    <xdr:ext cx="534377" cy="259045"/>
    <xdr:sp macro="" textlink="">
      <xdr:nvSpPr>
        <xdr:cNvPr id="249" name="衛生費該当値テキスト"/>
        <xdr:cNvSpPr txBox="1"/>
      </xdr:nvSpPr>
      <xdr:spPr>
        <a:xfrm>
          <a:off x="4686300" y="167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137283</xdr:rowOff>
    </xdr:from>
    <xdr:to>
      <xdr:col>5</xdr:col>
      <xdr:colOff>409575</xdr:colOff>
      <xdr:row>98</xdr:row>
      <xdr:rowOff>67433</xdr:rowOff>
    </xdr:to>
    <xdr:sp macro="" textlink="">
      <xdr:nvSpPr>
        <xdr:cNvPr id="250" name="円/楕円 249"/>
        <xdr:cNvSpPr/>
      </xdr:nvSpPr>
      <xdr:spPr>
        <a:xfrm>
          <a:off x="3746500" y="167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58560</xdr:rowOff>
    </xdr:from>
    <xdr:ext cx="534377" cy="259045"/>
    <xdr:sp macro="" textlink="">
      <xdr:nvSpPr>
        <xdr:cNvPr id="251" name="テキスト ボックス 250"/>
        <xdr:cNvSpPr txBox="1"/>
      </xdr:nvSpPr>
      <xdr:spPr>
        <a:xfrm>
          <a:off x="3530111" y="168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150633</xdr:rowOff>
    </xdr:from>
    <xdr:to>
      <xdr:col>4</xdr:col>
      <xdr:colOff>206375</xdr:colOff>
      <xdr:row>98</xdr:row>
      <xdr:rowOff>80783</xdr:rowOff>
    </xdr:to>
    <xdr:sp macro="" textlink="">
      <xdr:nvSpPr>
        <xdr:cNvPr id="252" name="円/楕円 251"/>
        <xdr:cNvSpPr/>
      </xdr:nvSpPr>
      <xdr:spPr>
        <a:xfrm>
          <a:off x="2857500" y="1678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71910</xdr:rowOff>
    </xdr:from>
    <xdr:ext cx="534377" cy="259045"/>
    <xdr:sp macro="" textlink="">
      <xdr:nvSpPr>
        <xdr:cNvPr id="253" name="テキスト ボックス 252"/>
        <xdr:cNvSpPr txBox="1"/>
      </xdr:nvSpPr>
      <xdr:spPr>
        <a:xfrm>
          <a:off x="2641111" y="168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129991</xdr:rowOff>
    </xdr:from>
    <xdr:to>
      <xdr:col>3</xdr:col>
      <xdr:colOff>3175</xdr:colOff>
      <xdr:row>98</xdr:row>
      <xdr:rowOff>60141</xdr:rowOff>
    </xdr:to>
    <xdr:sp macro="" textlink="">
      <xdr:nvSpPr>
        <xdr:cNvPr id="254" name="円/楕円 253"/>
        <xdr:cNvSpPr/>
      </xdr:nvSpPr>
      <xdr:spPr>
        <a:xfrm>
          <a:off x="1968500" y="167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51268</xdr:rowOff>
    </xdr:from>
    <xdr:ext cx="534377" cy="259045"/>
    <xdr:sp macro="" textlink="">
      <xdr:nvSpPr>
        <xdr:cNvPr id="255" name="テキスト ボックス 254"/>
        <xdr:cNvSpPr txBox="1"/>
      </xdr:nvSpPr>
      <xdr:spPr>
        <a:xfrm>
          <a:off x="1752111" y="1685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163309</xdr:rowOff>
    </xdr:from>
    <xdr:to>
      <xdr:col>1</xdr:col>
      <xdr:colOff>485775</xdr:colOff>
      <xdr:row>98</xdr:row>
      <xdr:rowOff>93459</xdr:rowOff>
    </xdr:to>
    <xdr:sp macro="" textlink="">
      <xdr:nvSpPr>
        <xdr:cNvPr id="256" name="円/楕円 255"/>
        <xdr:cNvSpPr/>
      </xdr:nvSpPr>
      <xdr:spPr>
        <a:xfrm>
          <a:off x="10795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84586</xdr:rowOff>
    </xdr:from>
    <xdr:ext cx="534377" cy="259045"/>
    <xdr:sp macro="" textlink="">
      <xdr:nvSpPr>
        <xdr:cNvPr id="257" name="テキスト ボックス 256"/>
        <xdr:cNvSpPr txBox="1"/>
      </xdr:nvSpPr>
      <xdr:spPr>
        <a:xfrm>
          <a:off x="863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23190</xdr:rowOff>
    </xdr:from>
    <xdr:to>
      <xdr:col>15</xdr:col>
      <xdr:colOff>180975</xdr:colOff>
      <xdr:row>39</xdr:row>
      <xdr:rowOff>23355</xdr:rowOff>
    </xdr:to>
    <xdr:cxnSp macro="">
      <xdr:nvCxnSpPr>
        <xdr:cNvPr id="286" name="直線コネクタ 285"/>
        <xdr:cNvCxnSpPr/>
      </xdr:nvCxnSpPr>
      <xdr:spPr>
        <a:xfrm flipV="1">
          <a:off x="9639300" y="6709740"/>
          <a:ext cx="8382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23355</xdr:rowOff>
    </xdr:from>
    <xdr:to>
      <xdr:col>14</xdr:col>
      <xdr:colOff>28575</xdr:colOff>
      <xdr:row>39</xdr:row>
      <xdr:rowOff>27927</xdr:rowOff>
    </xdr:to>
    <xdr:cxnSp macro="">
      <xdr:nvCxnSpPr>
        <xdr:cNvPr id="289" name="直線コネクタ 288"/>
        <xdr:cNvCxnSpPr/>
      </xdr:nvCxnSpPr>
      <xdr:spPr>
        <a:xfrm flipV="1">
          <a:off x="8750300" y="670990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160274</xdr:rowOff>
    </xdr:from>
    <xdr:to>
      <xdr:col>12</xdr:col>
      <xdr:colOff>511175</xdr:colOff>
      <xdr:row>39</xdr:row>
      <xdr:rowOff>27927</xdr:rowOff>
    </xdr:to>
    <xdr:cxnSp macro="">
      <xdr:nvCxnSpPr>
        <xdr:cNvPr id="292" name="直線コネクタ 291"/>
        <xdr:cNvCxnSpPr/>
      </xdr:nvCxnSpPr>
      <xdr:spPr>
        <a:xfrm>
          <a:off x="7861300" y="6675374"/>
          <a:ext cx="8890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160274</xdr:rowOff>
    </xdr:from>
    <xdr:to>
      <xdr:col>11</xdr:col>
      <xdr:colOff>307975</xdr:colOff>
      <xdr:row>39</xdr:row>
      <xdr:rowOff>8903</xdr:rowOff>
    </xdr:to>
    <xdr:cxnSp macro="">
      <xdr:nvCxnSpPr>
        <xdr:cNvPr id="295" name="直線コネクタ 294"/>
        <xdr:cNvCxnSpPr/>
      </xdr:nvCxnSpPr>
      <xdr:spPr>
        <a:xfrm flipV="1">
          <a:off x="6972300" y="6675374"/>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143840</xdr:rowOff>
    </xdr:from>
    <xdr:to>
      <xdr:col>15</xdr:col>
      <xdr:colOff>231775</xdr:colOff>
      <xdr:row>39</xdr:row>
      <xdr:rowOff>73990</xdr:rowOff>
    </xdr:to>
    <xdr:sp macro="" textlink="">
      <xdr:nvSpPr>
        <xdr:cNvPr id="305" name="円/楕円 304"/>
        <xdr:cNvSpPr/>
      </xdr:nvSpPr>
      <xdr:spPr>
        <a:xfrm>
          <a:off x="10426700" y="66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103217</xdr:rowOff>
    </xdr:from>
    <xdr:ext cx="469744" cy="259045"/>
    <xdr:sp macro="" textlink="">
      <xdr:nvSpPr>
        <xdr:cNvPr id="306" name="労働費該当値テキスト"/>
        <xdr:cNvSpPr txBox="1"/>
      </xdr:nvSpPr>
      <xdr:spPr>
        <a:xfrm>
          <a:off x="10528300" y="64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144005</xdr:rowOff>
    </xdr:from>
    <xdr:to>
      <xdr:col>14</xdr:col>
      <xdr:colOff>79375</xdr:colOff>
      <xdr:row>39</xdr:row>
      <xdr:rowOff>74155</xdr:rowOff>
    </xdr:to>
    <xdr:sp macro="" textlink="">
      <xdr:nvSpPr>
        <xdr:cNvPr id="307" name="円/楕円 306"/>
        <xdr:cNvSpPr/>
      </xdr:nvSpPr>
      <xdr:spPr>
        <a:xfrm>
          <a:off x="9588500" y="66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90682</xdr:rowOff>
    </xdr:from>
    <xdr:ext cx="469744" cy="259045"/>
    <xdr:sp macro="" textlink="">
      <xdr:nvSpPr>
        <xdr:cNvPr id="308" name="テキスト ボックス 307"/>
        <xdr:cNvSpPr txBox="1"/>
      </xdr:nvSpPr>
      <xdr:spPr>
        <a:xfrm>
          <a:off x="9404427" y="643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148577</xdr:rowOff>
    </xdr:from>
    <xdr:to>
      <xdr:col>12</xdr:col>
      <xdr:colOff>561975</xdr:colOff>
      <xdr:row>39</xdr:row>
      <xdr:rowOff>78727</xdr:rowOff>
    </xdr:to>
    <xdr:sp macro="" textlink="">
      <xdr:nvSpPr>
        <xdr:cNvPr id="309" name="円/楕円 308"/>
        <xdr:cNvSpPr/>
      </xdr:nvSpPr>
      <xdr:spPr>
        <a:xfrm>
          <a:off x="8699500" y="66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69854</xdr:rowOff>
    </xdr:from>
    <xdr:ext cx="469744" cy="259045"/>
    <xdr:sp macro="" textlink="">
      <xdr:nvSpPr>
        <xdr:cNvPr id="310" name="テキスト ボックス 309"/>
        <xdr:cNvSpPr txBox="1"/>
      </xdr:nvSpPr>
      <xdr:spPr>
        <a:xfrm>
          <a:off x="8515427" y="675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109474</xdr:rowOff>
    </xdr:from>
    <xdr:to>
      <xdr:col>11</xdr:col>
      <xdr:colOff>358775</xdr:colOff>
      <xdr:row>39</xdr:row>
      <xdr:rowOff>39624</xdr:rowOff>
    </xdr:to>
    <xdr:sp macro="" textlink="">
      <xdr:nvSpPr>
        <xdr:cNvPr id="311" name="円/楕円 310"/>
        <xdr:cNvSpPr/>
      </xdr:nvSpPr>
      <xdr:spPr>
        <a:xfrm>
          <a:off x="7810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56151</xdr:rowOff>
    </xdr:from>
    <xdr:ext cx="469744" cy="259045"/>
    <xdr:sp macro="" textlink="">
      <xdr:nvSpPr>
        <xdr:cNvPr id="312" name="テキスト ボックス 311"/>
        <xdr:cNvSpPr txBox="1"/>
      </xdr:nvSpPr>
      <xdr:spPr>
        <a:xfrm>
          <a:off x="7626427"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129553</xdr:rowOff>
    </xdr:from>
    <xdr:to>
      <xdr:col>10</xdr:col>
      <xdr:colOff>155575</xdr:colOff>
      <xdr:row>39</xdr:row>
      <xdr:rowOff>59703</xdr:rowOff>
    </xdr:to>
    <xdr:sp macro="" textlink="">
      <xdr:nvSpPr>
        <xdr:cNvPr id="313" name="円/楕円 312"/>
        <xdr:cNvSpPr/>
      </xdr:nvSpPr>
      <xdr:spPr>
        <a:xfrm>
          <a:off x="6921500" y="66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50830</xdr:rowOff>
    </xdr:from>
    <xdr:ext cx="469744" cy="259045"/>
    <xdr:sp macro="" textlink="">
      <xdr:nvSpPr>
        <xdr:cNvPr id="314" name="テキスト ボックス 313"/>
        <xdr:cNvSpPr txBox="1"/>
      </xdr:nvSpPr>
      <xdr:spPr>
        <a:xfrm>
          <a:off x="6737427" y="673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161694</xdr:rowOff>
    </xdr:from>
    <xdr:to>
      <xdr:col>15</xdr:col>
      <xdr:colOff>180975</xdr:colOff>
      <xdr:row>58</xdr:row>
      <xdr:rowOff>151381</xdr:rowOff>
    </xdr:to>
    <xdr:cxnSp macro="">
      <xdr:nvCxnSpPr>
        <xdr:cNvPr id="343" name="直線コネクタ 342"/>
        <xdr:cNvCxnSpPr/>
      </xdr:nvCxnSpPr>
      <xdr:spPr>
        <a:xfrm flipV="1">
          <a:off x="9639300" y="9934344"/>
          <a:ext cx="838200" cy="16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151381</xdr:rowOff>
    </xdr:from>
    <xdr:to>
      <xdr:col>14</xdr:col>
      <xdr:colOff>28575</xdr:colOff>
      <xdr:row>59</xdr:row>
      <xdr:rowOff>12562</xdr:rowOff>
    </xdr:to>
    <xdr:cxnSp macro="">
      <xdr:nvCxnSpPr>
        <xdr:cNvPr id="346" name="直線コネクタ 345"/>
        <xdr:cNvCxnSpPr/>
      </xdr:nvCxnSpPr>
      <xdr:spPr>
        <a:xfrm flipV="1">
          <a:off x="8750300" y="10095481"/>
          <a:ext cx="889000" cy="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1319</xdr:rowOff>
    </xdr:from>
    <xdr:to>
      <xdr:col>12</xdr:col>
      <xdr:colOff>511175</xdr:colOff>
      <xdr:row>59</xdr:row>
      <xdr:rowOff>12562</xdr:rowOff>
    </xdr:to>
    <xdr:cxnSp macro="">
      <xdr:nvCxnSpPr>
        <xdr:cNvPr id="349" name="直線コネクタ 348"/>
        <xdr:cNvCxnSpPr/>
      </xdr:nvCxnSpPr>
      <xdr:spPr>
        <a:xfrm>
          <a:off x="7861300" y="10116869"/>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111161</xdr:rowOff>
    </xdr:from>
    <xdr:to>
      <xdr:col>11</xdr:col>
      <xdr:colOff>307975</xdr:colOff>
      <xdr:row>59</xdr:row>
      <xdr:rowOff>1319</xdr:rowOff>
    </xdr:to>
    <xdr:cxnSp macro="">
      <xdr:nvCxnSpPr>
        <xdr:cNvPr id="352" name="直線コネクタ 351"/>
        <xdr:cNvCxnSpPr/>
      </xdr:nvCxnSpPr>
      <xdr:spPr>
        <a:xfrm>
          <a:off x="6972300" y="10055261"/>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110894</xdr:rowOff>
    </xdr:from>
    <xdr:to>
      <xdr:col>15</xdr:col>
      <xdr:colOff>231775</xdr:colOff>
      <xdr:row>58</xdr:row>
      <xdr:rowOff>41044</xdr:rowOff>
    </xdr:to>
    <xdr:sp macro="" textlink="">
      <xdr:nvSpPr>
        <xdr:cNvPr id="362" name="円/楕円 361"/>
        <xdr:cNvSpPr/>
      </xdr:nvSpPr>
      <xdr:spPr>
        <a:xfrm>
          <a:off x="10426700" y="98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133771</xdr:rowOff>
    </xdr:from>
    <xdr:ext cx="599010" cy="259045"/>
    <xdr:sp macro="" textlink="">
      <xdr:nvSpPr>
        <xdr:cNvPr id="363" name="農林水産業費該当値テキスト"/>
        <xdr:cNvSpPr txBox="1"/>
      </xdr:nvSpPr>
      <xdr:spPr>
        <a:xfrm>
          <a:off x="10528300" y="973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592,273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100581</xdr:rowOff>
    </xdr:from>
    <xdr:to>
      <xdr:col>14</xdr:col>
      <xdr:colOff>79375</xdr:colOff>
      <xdr:row>59</xdr:row>
      <xdr:rowOff>30731</xdr:rowOff>
    </xdr:to>
    <xdr:sp macro="" textlink="">
      <xdr:nvSpPr>
        <xdr:cNvPr id="364" name="円/楕円 363"/>
        <xdr:cNvSpPr/>
      </xdr:nvSpPr>
      <xdr:spPr>
        <a:xfrm>
          <a:off x="9588500" y="1004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47258</xdr:rowOff>
    </xdr:from>
    <xdr:ext cx="599010" cy="259045"/>
    <xdr:sp macro="" textlink="">
      <xdr:nvSpPr>
        <xdr:cNvPr id="365" name="テキスト ボックス 364"/>
        <xdr:cNvSpPr txBox="1"/>
      </xdr:nvSpPr>
      <xdr:spPr>
        <a:xfrm>
          <a:off x="9339794" y="981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133212</xdr:rowOff>
    </xdr:from>
    <xdr:to>
      <xdr:col>12</xdr:col>
      <xdr:colOff>561975</xdr:colOff>
      <xdr:row>59</xdr:row>
      <xdr:rowOff>63362</xdr:rowOff>
    </xdr:to>
    <xdr:sp macro="" textlink="">
      <xdr:nvSpPr>
        <xdr:cNvPr id="366" name="円/楕円 365"/>
        <xdr:cNvSpPr/>
      </xdr:nvSpPr>
      <xdr:spPr>
        <a:xfrm>
          <a:off x="8699500" y="100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54489</xdr:rowOff>
    </xdr:from>
    <xdr:ext cx="534377" cy="259045"/>
    <xdr:sp macro="" textlink="">
      <xdr:nvSpPr>
        <xdr:cNvPr id="367" name="テキスト ボックス 366"/>
        <xdr:cNvSpPr txBox="1"/>
      </xdr:nvSpPr>
      <xdr:spPr>
        <a:xfrm>
          <a:off x="8483111" y="101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121969</xdr:rowOff>
    </xdr:from>
    <xdr:to>
      <xdr:col>11</xdr:col>
      <xdr:colOff>358775</xdr:colOff>
      <xdr:row>59</xdr:row>
      <xdr:rowOff>52119</xdr:rowOff>
    </xdr:to>
    <xdr:sp macro="" textlink="">
      <xdr:nvSpPr>
        <xdr:cNvPr id="368" name="円/楕円 367"/>
        <xdr:cNvSpPr/>
      </xdr:nvSpPr>
      <xdr:spPr>
        <a:xfrm>
          <a:off x="7810500" y="1006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43246</xdr:rowOff>
    </xdr:from>
    <xdr:ext cx="599010" cy="259045"/>
    <xdr:sp macro="" textlink="">
      <xdr:nvSpPr>
        <xdr:cNvPr id="369" name="テキスト ボックス 368"/>
        <xdr:cNvSpPr txBox="1"/>
      </xdr:nvSpPr>
      <xdr:spPr>
        <a:xfrm>
          <a:off x="7561794" y="1015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60361</xdr:rowOff>
    </xdr:from>
    <xdr:to>
      <xdr:col>10</xdr:col>
      <xdr:colOff>155575</xdr:colOff>
      <xdr:row>58</xdr:row>
      <xdr:rowOff>161961</xdr:rowOff>
    </xdr:to>
    <xdr:sp macro="" textlink="">
      <xdr:nvSpPr>
        <xdr:cNvPr id="370" name="円/楕円 369"/>
        <xdr:cNvSpPr/>
      </xdr:nvSpPr>
      <xdr:spPr>
        <a:xfrm>
          <a:off x="6921500" y="100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7038</xdr:rowOff>
    </xdr:from>
    <xdr:ext cx="599010" cy="259045"/>
    <xdr:sp macro="" textlink="">
      <xdr:nvSpPr>
        <xdr:cNvPr id="371" name="テキスト ボックス 370"/>
        <xdr:cNvSpPr txBox="1"/>
      </xdr:nvSpPr>
      <xdr:spPr>
        <a:xfrm>
          <a:off x="6672794" y="977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11863</xdr:rowOff>
    </xdr:from>
    <xdr:to>
      <xdr:col>15</xdr:col>
      <xdr:colOff>180975</xdr:colOff>
      <xdr:row>78</xdr:row>
      <xdr:rowOff>78535</xdr:rowOff>
    </xdr:to>
    <xdr:cxnSp macro="">
      <xdr:nvCxnSpPr>
        <xdr:cNvPr id="400" name="直線コネクタ 399"/>
        <xdr:cNvCxnSpPr/>
      </xdr:nvCxnSpPr>
      <xdr:spPr>
        <a:xfrm flipV="1">
          <a:off x="9639300" y="13384963"/>
          <a:ext cx="838200" cy="6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78535</xdr:rowOff>
    </xdr:from>
    <xdr:to>
      <xdr:col>14</xdr:col>
      <xdr:colOff>28575</xdr:colOff>
      <xdr:row>78</xdr:row>
      <xdr:rowOff>100457</xdr:rowOff>
    </xdr:to>
    <xdr:cxnSp macro="">
      <xdr:nvCxnSpPr>
        <xdr:cNvPr id="403" name="直線コネクタ 402"/>
        <xdr:cNvCxnSpPr/>
      </xdr:nvCxnSpPr>
      <xdr:spPr>
        <a:xfrm flipV="1">
          <a:off x="8750300" y="13451635"/>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88440</xdr:rowOff>
    </xdr:from>
    <xdr:to>
      <xdr:col>12</xdr:col>
      <xdr:colOff>511175</xdr:colOff>
      <xdr:row>78</xdr:row>
      <xdr:rowOff>100457</xdr:rowOff>
    </xdr:to>
    <xdr:cxnSp macro="">
      <xdr:nvCxnSpPr>
        <xdr:cNvPr id="406" name="直線コネクタ 405"/>
        <xdr:cNvCxnSpPr/>
      </xdr:nvCxnSpPr>
      <xdr:spPr>
        <a:xfrm>
          <a:off x="7861300" y="13461540"/>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88440</xdr:rowOff>
    </xdr:from>
    <xdr:to>
      <xdr:col>11</xdr:col>
      <xdr:colOff>307975</xdr:colOff>
      <xdr:row>78</xdr:row>
      <xdr:rowOff>111170</xdr:rowOff>
    </xdr:to>
    <xdr:cxnSp macro="">
      <xdr:nvCxnSpPr>
        <xdr:cNvPr id="409" name="直線コネクタ 408"/>
        <xdr:cNvCxnSpPr/>
      </xdr:nvCxnSpPr>
      <xdr:spPr>
        <a:xfrm flipV="1">
          <a:off x="6972300" y="13461540"/>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132513</xdr:rowOff>
    </xdr:from>
    <xdr:to>
      <xdr:col>15</xdr:col>
      <xdr:colOff>231775</xdr:colOff>
      <xdr:row>78</xdr:row>
      <xdr:rowOff>62663</xdr:rowOff>
    </xdr:to>
    <xdr:sp macro="" textlink="">
      <xdr:nvSpPr>
        <xdr:cNvPr id="419" name="円/楕円 418"/>
        <xdr:cNvSpPr/>
      </xdr:nvSpPr>
      <xdr:spPr>
        <a:xfrm>
          <a:off x="10426700" y="133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155390</xdr:rowOff>
    </xdr:from>
    <xdr:ext cx="534377" cy="259045"/>
    <xdr:sp macro="" textlink="">
      <xdr:nvSpPr>
        <xdr:cNvPr id="420" name="商工費該当値テキスト"/>
        <xdr:cNvSpPr txBox="1"/>
      </xdr:nvSpPr>
      <xdr:spPr>
        <a:xfrm>
          <a:off x="10528300" y="131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27735</xdr:rowOff>
    </xdr:from>
    <xdr:to>
      <xdr:col>14</xdr:col>
      <xdr:colOff>79375</xdr:colOff>
      <xdr:row>78</xdr:row>
      <xdr:rowOff>129335</xdr:rowOff>
    </xdr:to>
    <xdr:sp macro="" textlink="">
      <xdr:nvSpPr>
        <xdr:cNvPr id="421" name="円/楕円 420"/>
        <xdr:cNvSpPr/>
      </xdr:nvSpPr>
      <xdr:spPr>
        <a:xfrm>
          <a:off x="9588500" y="134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120462</xdr:rowOff>
    </xdr:from>
    <xdr:ext cx="534377" cy="259045"/>
    <xdr:sp macro="" textlink="">
      <xdr:nvSpPr>
        <xdr:cNvPr id="422" name="テキスト ボックス 421"/>
        <xdr:cNvSpPr txBox="1"/>
      </xdr:nvSpPr>
      <xdr:spPr>
        <a:xfrm>
          <a:off x="9372111" y="1349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49657</xdr:rowOff>
    </xdr:from>
    <xdr:to>
      <xdr:col>12</xdr:col>
      <xdr:colOff>561975</xdr:colOff>
      <xdr:row>78</xdr:row>
      <xdr:rowOff>151257</xdr:rowOff>
    </xdr:to>
    <xdr:sp macro="" textlink="">
      <xdr:nvSpPr>
        <xdr:cNvPr id="423" name="円/楕円 422"/>
        <xdr:cNvSpPr/>
      </xdr:nvSpPr>
      <xdr:spPr>
        <a:xfrm>
          <a:off x="8699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142384</xdr:rowOff>
    </xdr:from>
    <xdr:ext cx="534377" cy="259045"/>
    <xdr:sp macro="" textlink="">
      <xdr:nvSpPr>
        <xdr:cNvPr id="424" name="テキスト ボックス 423"/>
        <xdr:cNvSpPr txBox="1"/>
      </xdr:nvSpPr>
      <xdr:spPr>
        <a:xfrm>
          <a:off x="8483111" y="135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37640</xdr:rowOff>
    </xdr:from>
    <xdr:to>
      <xdr:col>11</xdr:col>
      <xdr:colOff>358775</xdr:colOff>
      <xdr:row>78</xdr:row>
      <xdr:rowOff>139240</xdr:rowOff>
    </xdr:to>
    <xdr:sp macro="" textlink="">
      <xdr:nvSpPr>
        <xdr:cNvPr id="425" name="円/楕円 424"/>
        <xdr:cNvSpPr/>
      </xdr:nvSpPr>
      <xdr:spPr>
        <a:xfrm>
          <a:off x="7810500" y="134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130367</xdr:rowOff>
    </xdr:from>
    <xdr:ext cx="534377" cy="259045"/>
    <xdr:sp macro="" textlink="">
      <xdr:nvSpPr>
        <xdr:cNvPr id="426" name="テキスト ボックス 425"/>
        <xdr:cNvSpPr txBox="1"/>
      </xdr:nvSpPr>
      <xdr:spPr>
        <a:xfrm>
          <a:off x="7594111" y="135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60370</xdr:rowOff>
    </xdr:from>
    <xdr:to>
      <xdr:col>10</xdr:col>
      <xdr:colOff>155575</xdr:colOff>
      <xdr:row>78</xdr:row>
      <xdr:rowOff>161970</xdr:rowOff>
    </xdr:to>
    <xdr:sp macro="" textlink="">
      <xdr:nvSpPr>
        <xdr:cNvPr id="427" name="円/楕円 426"/>
        <xdr:cNvSpPr/>
      </xdr:nvSpPr>
      <xdr:spPr>
        <a:xfrm>
          <a:off x="6921500" y="134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153097</xdr:rowOff>
    </xdr:from>
    <xdr:ext cx="534377" cy="259045"/>
    <xdr:sp macro="" textlink="">
      <xdr:nvSpPr>
        <xdr:cNvPr id="428" name="テキスト ボックス 427"/>
        <xdr:cNvSpPr txBox="1"/>
      </xdr:nvSpPr>
      <xdr:spPr>
        <a:xfrm>
          <a:off x="6705111" y="135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55310</xdr:rowOff>
    </xdr:from>
    <xdr:to>
      <xdr:col>15</xdr:col>
      <xdr:colOff>180975</xdr:colOff>
      <xdr:row>98</xdr:row>
      <xdr:rowOff>82544</xdr:rowOff>
    </xdr:to>
    <xdr:cxnSp macro="">
      <xdr:nvCxnSpPr>
        <xdr:cNvPr id="455" name="直線コネクタ 454"/>
        <xdr:cNvCxnSpPr/>
      </xdr:nvCxnSpPr>
      <xdr:spPr>
        <a:xfrm flipV="1">
          <a:off x="9639300" y="16857410"/>
          <a:ext cx="838200" cy="2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65238</xdr:rowOff>
    </xdr:from>
    <xdr:to>
      <xdr:col>14</xdr:col>
      <xdr:colOff>28575</xdr:colOff>
      <xdr:row>98</xdr:row>
      <xdr:rowOff>82544</xdr:rowOff>
    </xdr:to>
    <xdr:cxnSp macro="">
      <xdr:nvCxnSpPr>
        <xdr:cNvPr id="458" name="直線コネクタ 457"/>
        <xdr:cNvCxnSpPr/>
      </xdr:nvCxnSpPr>
      <xdr:spPr>
        <a:xfrm>
          <a:off x="8750300" y="16867338"/>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65238</xdr:rowOff>
    </xdr:from>
    <xdr:to>
      <xdr:col>12</xdr:col>
      <xdr:colOff>511175</xdr:colOff>
      <xdr:row>98</xdr:row>
      <xdr:rowOff>77000</xdr:rowOff>
    </xdr:to>
    <xdr:cxnSp macro="">
      <xdr:nvCxnSpPr>
        <xdr:cNvPr id="461" name="直線コネクタ 460"/>
        <xdr:cNvCxnSpPr/>
      </xdr:nvCxnSpPr>
      <xdr:spPr>
        <a:xfrm flipV="1">
          <a:off x="7861300" y="16867338"/>
          <a:ext cx="889000" cy="1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76716</xdr:rowOff>
    </xdr:from>
    <xdr:to>
      <xdr:col>11</xdr:col>
      <xdr:colOff>307975</xdr:colOff>
      <xdr:row>98</xdr:row>
      <xdr:rowOff>77000</xdr:rowOff>
    </xdr:to>
    <xdr:cxnSp macro="">
      <xdr:nvCxnSpPr>
        <xdr:cNvPr id="464" name="直線コネクタ 463"/>
        <xdr:cNvCxnSpPr/>
      </xdr:nvCxnSpPr>
      <xdr:spPr>
        <a:xfrm>
          <a:off x="6972300" y="16878816"/>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4510</xdr:rowOff>
    </xdr:from>
    <xdr:to>
      <xdr:col>15</xdr:col>
      <xdr:colOff>231775</xdr:colOff>
      <xdr:row>98</xdr:row>
      <xdr:rowOff>106110</xdr:rowOff>
    </xdr:to>
    <xdr:sp macro="" textlink="">
      <xdr:nvSpPr>
        <xdr:cNvPr id="474" name="円/楕円 473"/>
        <xdr:cNvSpPr/>
      </xdr:nvSpPr>
      <xdr:spPr>
        <a:xfrm>
          <a:off x="10426700" y="168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135337</xdr:rowOff>
    </xdr:from>
    <xdr:ext cx="599010" cy="259045"/>
    <xdr:sp macro="" textlink="">
      <xdr:nvSpPr>
        <xdr:cNvPr id="475" name="土木費該当値テキスト"/>
        <xdr:cNvSpPr txBox="1"/>
      </xdr:nvSpPr>
      <xdr:spPr>
        <a:xfrm>
          <a:off x="10528300" y="1659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31744</xdr:rowOff>
    </xdr:from>
    <xdr:to>
      <xdr:col>14</xdr:col>
      <xdr:colOff>79375</xdr:colOff>
      <xdr:row>98</xdr:row>
      <xdr:rowOff>133344</xdr:rowOff>
    </xdr:to>
    <xdr:sp macro="" textlink="">
      <xdr:nvSpPr>
        <xdr:cNvPr id="476" name="円/楕円 475"/>
        <xdr:cNvSpPr/>
      </xdr:nvSpPr>
      <xdr:spPr>
        <a:xfrm>
          <a:off x="9588500" y="168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124471</xdr:rowOff>
    </xdr:from>
    <xdr:ext cx="599010" cy="259045"/>
    <xdr:sp macro="" textlink="">
      <xdr:nvSpPr>
        <xdr:cNvPr id="477" name="テキスト ボックス 476"/>
        <xdr:cNvSpPr txBox="1"/>
      </xdr:nvSpPr>
      <xdr:spPr>
        <a:xfrm>
          <a:off x="9339794" y="1692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14438</xdr:rowOff>
    </xdr:from>
    <xdr:to>
      <xdr:col>12</xdr:col>
      <xdr:colOff>561975</xdr:colOff>
      <xdr:row>98</xdr:row>
      <xdr:rowOff>116038</xdr:rowOff>
    </xdr:to>
    <xdr:sp macro="" textlink="">
      <xdr:nvSpPr>
        <xdr:cNvPr id="478" name="円/楕円 477"/>
        <xdr:cNvSpPr/>
      </xdr:nvSpPr>
      <xdr:spPr>
        <a:xfrm>
          <a:off x="8699500" y="168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132565</xdr:rowOff>
    </xdr:from>
    <xdr:ext cx="599010" cy="259045"/>
    <xdr:sp macro="" textlink="">
      <xdr:nvSpPr>
        <xdr:cNvPr id="479" name="テキスト ボックス 478"/>
        <xdr:cNvSpPr txBox="1"/>
      </xdr:nvSpPr>
      <xdr:spPr>
        <a:xfrm>
          <a:off x="8450794" y="165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162,866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26200</xdr:rowOff>
    </xdr:from>
    <xdr:to>
      <xdr:col>11</xdr:col>
      <xdr:colOff>358775</xdr:colOff>
      <xdr:row>98</xdr:row>
      <xdr:rowOff>127800</xdr:rowOff>
    </xdr:to>
    <xdr:sp macro="" textlink="">
      <xdr:nvSpPr>
        <xdr:cNvPr id="480" name="円/楕円 479"/>
        <xdr:cNvSpPr/>
      </xdr:nvSpPr>
      <xdr:spPr>
        <a:xfrm>
          <a:off x="7810500" y="168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118927</xdr:rowOff>
    </xdr:from>
    <xdr:ext cx="599010" cy="259045"/>
    <xdr:sp macro="" textlink="">
      <xdr:nvSpPr>
        <xdr:cNvPr id="481" name="テキスト ボックス 480"/>
        <xdr:cNvSpPr txBox="1"/>
      </xdr:nvSpPr>
      <xdr:spPr>
        <a:xfrm>
          <a:off x="7561794" y="1692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25916</xdr:rowOff>
    </xdr:from>
    <xdr:to>
      <xdr:col>10</xdr:col>
      <xdr:colOff>155575</xdr:colOff>
      <xdr:row>98</xdr:row>
      <xdr:rowOff>127516</xdr:rowOff>
    </xdr:to>
    <xdr:sp macro="" textlink="">
      <xdr:nvSpPr>
        <xdr:cNvPr id="482" name="円/楕円 481"/>
        <xdr:cNvSpPr/>
      </xdr:nvSpPr>
      <xdr:spPr>
        <a:xfrm>
          <a:off x="6921500" y="168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144043</xdr:rowOff>
    </xdr:from>
    <xdr:ext cx="599010" cy="259045"/>
    <xdr:sp macro="" textlink="">
      <xdr:nvSpPr>
        <xdr:cNvPr id="483" name="テキスト ボックス 482"/>
        <xdr:cNvSpPr txBox="1"/>
      </xdr:nvSpPr>
      <xdr:spPr>
        <a:xfrm>
          <a:off x="6672794" y="1660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81735</xdr:rowOff>
    </xdr:from>
    <xdr:to>
      <xdr:col>23</xdr:col>
      <xdr:colOff>517525</xdr:colOff>
      <xdr:row>37</xdr:row>
      <xdr:rowOff>104351</xdr:rowOff>
    </xdr:to>
    <xdr:cxnSp macro="">
      <xdr:nvCxnSpPr>
        <xdr:cNvPr id="512" name="直線コネクタ 511"/>
        <xdr:cNvCxnSpPr/>
      </xdr:nvCxnSpPr>
      <xdr:spPr>
        <a:xfrm>
          <a:off x="15481300" y="6253935"/>
          <a:ext cx="838200" cy="19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81735</xdr:rowOff>
    </xdr:from>
    <xdr:to>
      <xdr:col>22</xdr:col>
      <xdr:colOff>365125</xdr:colOff>
      <xdr:row>36</xdr:row>
      <xdr:rowOff>90406</xdr:rowOff>
    </xdr:to>
    <xdr:cxnSp macro="">
      <xdr:nvCxnSpPr>
        <xdr:cNvPr id="515" name="直線コネクタ 514"/>
        <xdr:cNvCxnSpPr/>
      </xdr:nvCxnSpPr>
      <xdr:spPr>
        <a:xfrm flipV="1">
          <a:off x="14592300" y="6253935"/>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90406</xdr:rowOff>
    </xdr:from>
    <xdr:to>
      <xdr:col>21</xdr:col>
      <xdr:colOff>161925</xdr:colOff>
      <xdr:row>37</xdr:row>
      <xdr:rowOff>101090</xdr:rowOff>
    </xdr:to>
    <xdr:cxnSp macro="">
      <xdr:nvCxnSpPr>
        <xdr:cNvPr id="518" name="直線コネクタ 517"/>
        <xdr:cNvCxnSpPr/>
      </xdr:nvCxnSpPr>
      <xdr:spPr>
        <a:xfrm flipV="1">
          <a:off x="13703300" y="6262606"/>
          <a:ext cx="889000" cy="18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101090</xdr:rowOff>
    </xdr:from>
    <xdr:to>
      <xdr:col>19</xdr:col>
      <xdr:colOff>644525</xdr:colOff>
      <xdr:row>37</xdr:row>
      <xdr:rowOff>107399</xdr:rowOff>
    </xdr:to>
    <xdr:cxnSp macro="">
      <xdr:nvCxnSpPr>
        <xdr:cNvPr id="521" name="直線コネクタ 520"/>
        <xdr:cNvCxnSpPr/>
      </xdr:nvCxnSpPr>
      <xdr:spPr>
        <a:xfrm flipV="1">
          <a:off x="12814300" y="6444740"/>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53551</xdr:rowOff>
    </xdr:from>
    <xdr:to>
      <xdr:col>23</xdr:col>
      <xdr:colOff>568325</xdr:colOff>
      <xdr:row>37</xdr:row>
      <xdr:rowOff>155151</xdr:rowOff>
    </xdr:to>
    <xdr:sp macro="" textlink="">
      <xdr:nvSpPr>
        <xdr:cNvPr id="531" name="円/楕円 530"/>
        <xdr:cNvSpPr/>
      </xdr:nvSpPr>
      <xdr:spPr>
        <a:xfrm>
          <a:off x="16268700" y="63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31978</xdr:rowOff>
    </xdr:from>
    <xdr:ext cx="534377" cy="259045"/>
    <xdr:sp macro="" textlink="">
      <xdr:nvSpPr>
        <xdr:cNvPr id="532" name="消防費該当値テキスト"/>
        <xdr:cNvSpPr txBox="1"/>
      </xdr:nvSpPr>
      <xdr:spPr>
        <a:xfrm>
          <a:off x="16370300" y="637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37,139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30935</xdr:rowOff>
    </xdr:from>
    <xdr:to>
      <xdr:col>22</xdr:col>
      <xdr:colOff>415925</xdr:colOff>
      <xdr:row>36</xdr:row>
      <xdr:rowOff>132535</xdr:rowOff>
    </xdr:to>
    <xdr:sp macro="" textlink="">
      <xdr:nvSpPr>
        <xdr:cNvPr id="533" name="円/楕円 532"/>
        <xdr:cNvSpPr/>
      </xdr:nvSpPr>
      <xdr:spPr>
        <a:xfrm>
          <a:off x="15430500" y="62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149062</xdr:rowOff>
    </xdr:from>
    <xdr:ext cx="534377" cy="259045"/>
    <xdr:sp macro="" textlink="">
      <xdr:nvSpPr>
        <xdr:cNvPr id="534" name="テキスト ボックス 533"/>
        <xdr:cNvSpPr txBox="1"/>
      </xdr:nvSpPr>
      <xdr:spPr>
        <a:xfrm>
          <a:off x="15214111" y="597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39606</xdr:rowOff>
    </xdr:from>
    <xdr:to>
      <xdr:col>21</xdr:col>
      <xdr:colOff>212725</xdr:colOff>
      <xdr:row>36</xdr:row>
      <xdr:rowOff>141206</xdr:rowOff>
    </xdr:to>
    <xdr:sp macro="" textlink="">
      <xdr:nvSpPr>
        <xdr:cNvPr id="535" name="円/楕円 534"/>
        <xdr:cNvSpPr/>
      </xdr:nvSpPr>
      <xdr:spPr>
        <a:xfrm>
          <a:off x="14541500" y="62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157733</xdr:rowOff>
    </xdr:from>
    <xdr:ext cx="534377" cy="259045"/>
    <xdr:sp macro="" textlink="">
      <xdr:nvSpPr>
        <xdr:cNvPr id="536" name="テキスト ボックス 535"/>
        <xdr:cNvSpPr txBox="1"/>
      </xdr:nvSpPr>
      <xdr:spPr>
        <a:xfrm>
          <a:off x="14325111" y="59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50290</xdr:rowOff>
    </xdr:from>
    <xdr:to>
      <xdr:col>20</xdr:col>
      <xdr:colOff>9525</xdr:colOff>
      <xdr:row>37</xdr:row>
      <xdr:rowOff>151890</xdr:rowOff>
    </xdr:to>
    <xdr:sp macro="" textlink="">
      <xdr:nvSpPr>
        <xdr:cNvPr id="537" name="円/楕円 536"/>
        <xdr:cNvSpPr/>
      </xdr:nvSpPr>
      <xdr:spPr>
        <a:xfrm>
          <a:off x="13652500" y="6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143016</xdr:rowOff>
    </xdr:from>
    <xdr:ext cx="534377" cy="259045"/>
    <xdr:sp macro="" textlink="">
      <xdr:nvSpPr>
        <xdr:cNvPr id="538" name="テキスト ボックス 537"/>
        <xdr:cNvSpPr txBox="1"/>
      </xdr:nvSpPr>
      <xdr:spPr>
        <a:xfrm>
          <a:off x="13436111" y="64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56599</xdr:rowOff>
    </xdr:from>
    <xdr:to>
      <xdr:col>18</xdr:col>
      <xdr:colOff>492125</xdr:colOff>
      <xdr:row>37</xdr:row>
      <xdr:rowOff>158199</xdr:rowOff>
    </xdr:to>
    <xdr:sp macro="" textlink="">
      <xdr:nvSpPr>
        <xdr:cNvPr id="539" name="円/楕円 538"/>
        <xdr:cNvSpPr/>
      </xdr:nvSpPr>
      <xdr:spPr>
        <a:xfrm>
          <a:off x="12763500" y="64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149326</xdr:rowOff>
    </xdr:from>
    <xdr:ext cx="534377" cy="259045"/>
    <xdr:sp macro="" textlink="">
      <xdr:nvSpPr>
        <xdr:cNvPr id="540" name="テキスト ボックス 539"/>
        <xdr:cNvSpPr txBox="1"/>
      </xdr:nvSpPr>
      <xdr:spPr>
        <a:xfrm>
          <a:off x="12547111" y="649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54158</xdr:rowOff>
    </xdr:from>
    <xdr:to>
      <xdr:col>23</xdr:col>
      <xdr:colOff>517525</xdr:colOff>
      <xdr:row>57</xdr:row>
      <xdr:rowOff>125929</xdr:rowOff>
    </xdr:to>
    <xdr:cxnSp macro="">
      <xdr:nvCxnSpPr>
        <xdr:cNvPr id="569" name="直線コネクタ 568"/>
        <xdr:cNvCxnSpPr/>
      </xdr:nvCxnSpPr>
      <xdr:spPr>
        <a:xfrm flipV="1">
          <a:off x="15481300" y="9655358"/>
          <a:ext cx="838200" cy="24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145566</xdr:rowOff>
    </xdr:from>
    <xdr:to>
      <xdr:col>22</xdr:col>
      <xdr:colOff>365125</xdr:colOff>
      <xdr:row>57</xdr:row>
      <xdr:rowOff>125929</xdr:rowOff>
    </xdr:to>
    <xdr:cxnSp macro="">
      <xdr:nvCxnSpPr>
        <xdr:cNvPr id="572" name="直線コネクタ 571"/>
        <xdr:cNvCxnSpPr/>
      </xdr:nvCxnSpPr>
      <xdr:spPr>
        <a:xfrm>
          <a:off x="14592300" y="9746766"/>
          <a:ext cx="889000" cy="1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145566</xdr:rowOff>
    </xdr:from>
    <xdr:to>
      <xdr:col>21</xdr:col>
      <xdr:colOff>161925</xdr:colOff>
      <xdr:row>57</xdr:row>
      <xdr:rowOff>133806</xdr:rowOff>
    </xdr:to>
    <xdr:cxnSp macro="">
      <xdr:nvCxnSpPr>
        <xdr:cNvPr id="575" name="直線コネクタ 574"/>
        <xdr:cNvCxnSpPr/>
      </xdr:nvCxnSpPr>
      <xdr:spPr>
        <a:xfrm flipV="1">
          <a:off x="13703300" y="9746766"/>
          <a:ext cx="889000" cy="1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133806</xdr:rowOff>
    </xdr:from>
    <xdr:to>
      <xdr:col>19</xdr:col>
      <xdr:colOff>644525</xdr:colOff>
      <xdr:row>58</xdr:row>
      <xdr:rowOff>27227</xdr:rowOff>
    </xdr:to>
    <xdr:cxnSp macro="">
      <xdr:nvCxnSpPr>
        <xdr:cNvPr id="578" name="直線コネクタ 577"/>
        <xdr:cNvCxnSpPr/>
      </xdr:nvCxnSpPr>
      <xdr:spPr>
        <a:xfrm flipV="1">
          <a:off x="12814300" y="9906456"/>
          <a:ext cx="889000" cy="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3358</xdr:rowOff>
    </xdr:from>
    <xdr:to>
      <xdr:col>23</xdr:col>
      <xdr:colOff>568325</xdr:colOff>
      <xdr:row>56</xdr:row>
      <xdr:rowOff>104958</xdr:rowOff>
    </xdr:to>
    <xdr:sp macro="" textlink="">
      <xdr:nvSpPr>
        <xdr:cNvPr id="588" name="円/楕円 587"/>
        <xdr:cNvSpPr/>
      </xdr:nvSpPr>
      <xdr:spPr>
        <a:xfrm>
          <a:off x="16268700" y="96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26235</xdr:rowOff>
    </xdr:from>
    <xdr:ext cx="599010" cy="259045"/>
    <xdr:sp macro="" textlink="">
      <xdr:nvSpPr>
        <xdr:cNvPr id="589" name="教育費該当値テキスト"/>
        <xdr:cNvSpPr txBox="1"/>
      </xdr:nvSpPr>
      <xdr:spPr>
        <a:xfrm>
          <a:off x="16370300" y="945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264,904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75129</xdr:rowOff>
    </xdr:from>
    <xdr:to>
      <xdr:col>22</xdr:col>
      <xdr:colOff>415925</xdr:colOff>
      <xdr:row>58</xdr:row>
      <xdr:rowOff>5279</xdr:rowOff>
    </xdr:to>
    <xdr:sp macro="" textlink="">
      <xdr:nvSpPr>
        <xdr:cNvPr id="590" name="円/楕円 589"/>
        <xdr:cNvSpPr/>
      </xdr:nvSpPr>
      <xdr:spPr>
        <a:xfrm>
          <a:off x="15430500" y="98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21806</xdr:rowOff>
    </xdr:from>
    <xdr:ext cx="599010" cy="259045"/>
    <xdr:sp macro="" textlink="">
      <xdr:nvSpPr>
        <xdr:cNvPr id="591" name="テキスト ボックス 590"/>
        <xdr:cNvSpPr txBox="1"/>
      </xdr:nvSpPr>
      <xdr:spPr>
        <a:xfrm>
          <a:off x="15181794" y="962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137,229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94766</xdr:rowOff>
    </xdr:from>
    <xdr:to>
      <xdr:col>21</xdr:col>
      <xdr:colOff>212725</xdr:colOff>
      <xdr:row>57</xdr:row>
      <xdr:rowOff>24916</xdr:rowOff>
    </xdr:to>
    <xdr:sp macro="" textlink="">
      <xdr:nvSpPr>
        <xdr:cNvPr id="592" name="円/楕円 591"/>
        <xdr:cNvSpPr/>
      </xdr:nvSpPr>
      <xdr:spPr>
        <a:xfrm>
          <a:off x="14541500" y="96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41443</xdr:rowOff>
    </xdr:from>
    <xdr:ext cx="599010" cy="259045"/>
    <xdr:sp macro="" textlink="">
      <xdr:nvSpPr>
        <xdr:cNvPr id="593" name="テキスト ボックス 592"/>
        <xdr:cNvSpPr txBox="1"/>
      </xdr:nvSpPr>
      <xdr:spPr>
        <a:xfrm>
          <a:off x="14292794" y="947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216,921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83006</xdr:rowOff>
    </xdr:from>
    <xdr:to>
      <xdr:col>20</xdr:col>
      <xdr:colOff>9525</xdr:colOff>
      <xdr:row>58</xdr:row>
      <xdr:rowOff>13156</xdr:rowOff>
    </xdr:to>
    <xdr:sp macro="" textlink="">
      <xdr:nvSpPr>
        <xdr:cNvPr id="594" name="円/楕円 593"/>
        <xdr:cNvSpPr/>
      </xdr:nvSpPr>
      <xdr:spPr>
        <a:xfrm>
          <a:off x="13652500" y="98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29683</xdr:rowOff>
    </xdr:from>
    <xdr:ext cx="599010" cy="259045"/>
    <xdr:sp macro="" textlink="">
      <xdr:nvSpPr>
        <xdr:cNvPr id="595" name="テキスト ボックス 594"/>
        <xdr:cNvSpPr txBox="1"/>
      </xdr:nvSpPr>
      <xdr:spPr>
        <a:xfrm>
          <a:off x="13403794" y="963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147877</xdr:rowOff>
    </xdr:from>
    <xdr:to>
      <xdr:col>18</xdr:col>
      <xdr:colOff>492125</xdr:colOff>
      <xdr:row>58</xdr:row>
      <xdr:rowOff>78027</xdr:rowOff>
    </xdr:to>
    <xdr:sp macro="" textlink="">
      <xdr:nvSpPr>
        <xdr:cNvPr id="596" name="円/楕円 595"/>
        <xdr:cNvSpPr/>
      </xdr:nvSpPr>
      <xdr:spPr>
        <a:xfrm>
          <a:off x="12763500" y="99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69154</xdr:rowOff>
    </xdr:from>
    <xdr:ext cx="534377" cy="259045"/>
    <xdr:sp macro="" textlink="">
      <xdr:nvSpPr>
        <xdr:cNvPr id="597" name="テキスト ボックス 596"/>
        <xdr:cNvSpPr txBox="1"/>
      </xdr:nvSpPr>
      <xdr:spPr>
        <a:xfrm>
          <a:off x="12547111" y="1001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7414</xdr:rowOff>
    </xdr:from>
    <xdr:to>
      <xdr:col>23</xdr:col>
      <xdr:colOff>517525</xdr:colOff>
      <xdr:row>79</xdr:row>
      <xdr:rowOff>44450</xdr:rowOff>
    </xdr:to>
    <xdr:cxnSp macro="">
      <xdr:nvCxnSpPr>
        <xdr:cNvPr id="626" name="直線コネクタ 625"/>
        <xdr:cNvCxnSpPr/>
      </xdr:nvCxnSpPr>
      <xdr:spPr>
        <a:xfrm flipV="1">
          <a:off x="15481300" y="13551964"/>
          <a:ext cx="838200" cy="3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128064</xdr:rowOff>
    </xdr:from>
    <xdr:to>
      <xdr:col>23</xdr:col>
      <xdr:colOff>568325</xdr:colOff>
      <xdr:row>79</xdr:row>
      <xdr:rowOff>58214</xdr:rowOff>
    </xdr:to>
    <xdr:sp macro="" textlink="">
      <xdr:nvSpPr>
        <xdr:cNvPr id="645" name="円/楕円 644"/>
        <xdr:cNvSpPr/>
      </xdr:nvSpPr>
      <xdr:spPr>
        <a:xfrm>
          <a:off x="16268700" y="135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72632</xdr:rowOff>
    </xdr:from>
    <xdr:ext cx="469744" cy="259045"/>
    <xdr:sp macro="" textlink="">
      <xdr:nvSpPr>
        <xdr:cNvPr id="646" name="災害復旧費該当値テキスト"/>
        <xdr:cNvSpPr txBox="1"/>
      </xdr:nvSpPr>
      <xdr:spPr>
        <a:xfrm>
          <a:off x="16370300" y="1344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88520</xdr:rowOff>
    </xdr:from>
    <xdr:to>
      <xdr:col>23</xdr:col>
      <xdr:colOff>517525</xdr:colOff>
      <xdr:row>98</xdr:row>
      <xdr:rowOff>94917</xdr:rowOff>
    </xdr:to>
    <xdr:cxnSp macro="">
      <xdr:nvCxnSpPr>
        <xdr:cNvPr id="683" name="直線コネクタ 682"/>
        <xdr:cNvCxnSpPr/>
      </xdr:nvCxnSpPr>
      <xdr:spPr>
        <a:xfrm flipV="1">
          <a:off x="15481300" y="16890620"/>
          <a:ext cx="8382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94177</xdr:rowOff>
    </xdr:from>
    <xdr:to>
      <xdr:col>22</xdr:col>
      <xdr:colOff>365125</xdr:colOff>
      <xdr:row>98</xdr:row>
      <xdr:rowOff>94917</xdr:rowOff>
    </xdr:to>
    <xdr:cxnSp macro="">
      <xdr:nvCxnSpPr>
        <xdr:cNvPr id="686" name="直線コネクタ 685"/>
        <xdr:cNvCxnSpPr/>
      </xdr:nvCxnSpPr>
      <xdr:spPr>
        <a:xfrm>
          <a:off x="14592300" y="16896277"/>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94177</xdr:rowOff>
    </xdr:from>
    <xdr:to>
      <xdr:col>21</xdr:col>
      <xdr:colOff>161925</xdr:colOff>
      <xdr:row>98</xdr:row>
      <xdr:rowOff>94490</xdr:rowOff>
    </xdr:to>
    <xdr:cxnSp macro="">
      <xdr:nvCxnSpPr>
        <xdr:cNvPr id="689" name="直線コネクタ 688"/>
        <xdr:cNvCxnSpPr/>
      </xdr:nvCxnSpPr>
      <xdr:spPr>
        <a:xfrm flipV="1">
          <a:off x="13703300" y="1689627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94490</xdr:rowOff>
    </xdr:from>
    <xdr:to>
      <xdr:col>19</xdr:col>
      <xdr:colOff>644525</xdr:colOff>
      <xdr:row>98</xdr:row>
      <xdr:rowOff>98834</xdr:rowOff>
    </xdr:to>
    <xdr:cxnSp macro="">
      <xdr:nvCxnSpPr>
        <xdr:cNvPr id="692" name="直線コネクタ 691"/>
        <xdr:cNvCxnSpPr/>
      </xdr:nvCxnSpPr>
      <xdr:spPr>
        <a:xfrm flipV="1">
          <a:off x="12814300" y="1689659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37720</xdr:rowOff>
    </xdr:from>
    <xdr:to>
      <xdr:col>23</xdr:col>
      <xdr:colOff>568325</xdr:colOff>
      <xdr:row>98</xdr:row>
      <xdr:rowOff>139320</xdr:rowOff>
    </xdr:to>
    <xdr:sp macro="" textlink="">
      <xdr:nvSpPr>
        <xdr:cNvPr id="702" name="円/楕円 701"/>
        <xdr:cNvSpPr/>
      </xdr:nvSpPr>
      <xdr:spPr>
        <a:xfrm>
          <a:off x="16268700" y="168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129298</xdr:rowOff>
    </xdr:from>
    <xdr:ext cx="599010" cy="259045"/>
    <xdr:sp macro="" textlink="">
      <xdr:nvSpPr>
        <xdr:cNvPr id="703" name="公債費該当値テキスト"/>
        <xdr:cNvSpPr txBox="1"/>
      </xdr:nvSpPr>
      <xdr:spPr>
        <a:xfrm>
          <a:off x="16370300" y="1675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44117</xdr:rowOff>
    </xdr:from>
    <xdr:to>
      <xdr:col>22</xdr:col>
      <xdr:colOff>415925</xdr:colOff>
      <xdr:row>98</xdr:row>
      <xdr:rowOff>145717</xdr:rowOff>
    </xdr:to>
    <xdr:sp macro="" textlink="">
      <xdr:nvSpPr>
        <xdr:cNvPr id="704" name="円/楕円 703"/>
        <xdr:cNvSpPr/>
      </xdr:nvSpPr>
      <xdr:spPr>
        <a:xfrm>
          <a:off x="15430500" y="168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136844</xdr:rowOff>
    </xdr:from>
    <xdr:ext cx="534377" cy="259045"/>
    <xdr:sp macro="" textlink="">
      <xdr:nvSpPr>
        <xdr:cNvPr id="705" name="テキスト ボックス 704"/>
        <xdr:cNvSpPr txBox="1"/>
      </xdr:nvSpPr>
      <xdr:spPr>
        <a:xfrm>
          <a:off x="15214111" y="169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43377</xdr:rowOff>
    </xdr:from>
    <xdr:to>
      <xdr:col>21</xdr:col>
      <xdr:colOff>212725</xdr:colOff>
      <xdr:row>98</xdr:row>
      <xdr:rowOff>144977</xdr:rowOff>
    </xdr:to>
    <xdr:sp macro="" textlink="">
      <xdr:nvSpPr>
        <xdr:cNvPr id="706" name="円/楕円 705"/>
        <xdr:cNvSpPr/>
      </xdr:nvSpPr>
      <xdr:spPr>
        <a:xfrm>
          <a:off x="14541500" y="168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136104</xdr:rowOff>
    </xdr:from>
    <xdr:ext cx="534377" cy="259045"/>
    <xdr:sp macro="" textlink="">
      <xdr:nvSpPr>
        <xdr:cNvPr id="707" name="テキスト ボックス 706"/>
        <xdr:cNvSpPr txBox="1"/>
      </xdr:nvSpPr>
      <xdr:spPr>
        <a:xfrm>
          <a:off x="14325111" y="169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43690</xdr:rowOff>
    </xdr:from>
    <xdr:to>
      <xdr:col>20</xdr:col>
      <xdr:colOff>9525</xdr:colOff>
      <xdr:row>98</xdr:row>
      <xdr:rowOff>145290</xdr:rowOff>
    </xdr:to>
    <xdr:sp macro="" textlink="">
      <xdr:nvSpPr>
        <xdr:cNvPr id="708" name="円/楕円 707"/>
        <xdr:cNvSpPr/>
      </xdr:nvSpPr>
      <xdr:spPr>
        <a:xfrm>
          <a:off x="13652500" y="168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136417</xdr:rowOff>
    </xdr:from>
    <xdr:ext cx="534377" cy="259045"/>
    <xdr:sp macro="" textlink="">
      <xdr:nvSpPr>
        <xdr:cNvPr id="709" name="テキスト ボックス 708"/>
        <xdr:cNvSpPr txBox="1"/>
      </xdr:nvSpPr>
      <xdr:spPr>
        <a:xfrm>
          <a:off x="13436111" y="169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48034</xdr:rowOff>
    </xdr:from>
    <xdr:to>
      <xdr:col>18</xdr:col>
      <xdr:colOff>492125</xdr:colOff>
      <xdr:row>98</xdr:row>
      <xdr:rowOff>149634</xdr:rowOff>
    </xdr:to>
    <xdr:sp macro="" textlink="">
      <xdr:nvSpPr>
        <xdr:cNvPr id="710" name="円/楕円 709"/>
        <xdr:cNvSpPr/>
      </xdr:nvSpPr>
      <xdr:spPr>
        <a:xfrm>
          <a:off x="12763500" y="1685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140761</xdr:rowOff>
    </xdr:from>
    <xdr:ext cx="534377" cy="259045"/>
    <xdr:sp macro="" textlink="">
      <xdr:nvSpPr>
        <xdr:cNvPr id="711" name="テキスト ボックス 710"/>
        <xdr:cNvSpPr txBox="1"/>
      </xdr:nvSpPr>
      <xdr:spPr>
        <a:xfrm>
          <a:off x="12547111" y="169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住民一人当たりのコストでは、本村においてはコストの上位５位が、１農林水産業費・２教育費・３総務費・４土木費・５民生費となっています。</a:t>
          </a:r>
          <a:endParaRPr kumimoji="1" lang="en-US" altLang="ja-JP" sz="1300">
            <a:latin typeface="ＭＳ Ｐゴシック"/>
          </a:endParaRPr>
        </a:p>
        <a:p>
          <a:r>
            <a:rPr kumimoji="1" lang="ja-JP" altLang="en-US" sz="1300">
              <a:latin typeface="ＭＳ Ｐゴシック"/>
            </a:rPr>
            <a:t>民生費・総務費以外の３費目は年度により変化がありますが、要因としては下記のとおりです。</a:t>
          </a:r>
          <a:endParaRPr kumimoji="1" lang="en-US" altLang="ja-JP" sz="1300">
            <a:latin typeface="ＭＳ Ｐゴシック"/>
          </a:endParaRPr>
        </a:p>
        <a:p>
          <a:r>
            <a:rPr kumimoji="1" lang="ja-JP" altLang="en-US" sz="1300">
              <a:latin typeface="ＭＳ Ｐゴシック"/>
            </a:rPr>
            <a:t>・農林水産業費　</a:t>
          </a:r>
          <a:r>
            <a:rPr kumimoji="1" lang="en-US" altLang="ja-JP" sz="1300">
              <a:latin typeface="ＭＳ Ｐゴシック"/>
            </a:rPr>
            <a:t>H24</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　強い農業づくり交付金（道→村→事業者）による</a:t>
          </a:r>
          <a:endParaRPr kumimoji="1" lang="en-US" altLang="ja-JP" sz="1300">
            <a:latin typeface="ＭＳ Ｐゴシック"/>
          </a:endParaRPr>
        </a:p>
        <a:p>
          <a:r>
            <a:rPr kumimoji="1" lang="ja-JP" altLang="en-US" sz="1300">
              <a:latin typeface="ＭＳ Ｐゴシック"/>
            </a:rPr>
            <a:t>・教育費　　　　　</a:t>
          </a:r>
          <a:r>
            <a:rPr kumimoji="1" lang="ja-JP" altLang="en-US" sz="1300" baseline="0">
              <a:latin typeface="ＭＳ Ｐゴシック"/>
            </a:rPr>
            <a:t> </a:t>
          </a:r>
          <a:r>
            <a:rPr kumimoji="1" lang="en-US" altLang="ja-JP" sz="1300" baseline="0">
              <a:latin typeface="ＭＳ Ｐゴシック"/>
            </a:rPr>
            <a:t>H25</a:t>
          </a:r>
          <a:r>
            <a:rPr kumimoji="1" lang="ja-JP" altLang="en-US" sz="1300" baseline="0">
              <a:latin typeface="ＭＳ Ｐゴシック"/>
            </a:rPr>
            <a:t>～</a:t>
          </a:r>
          <a:r>
            <a:rPr kumimoji="1" lang="en-US" altLang="ja-JP" sz="1300" baseline="0">
              <a:latin typeface="ＭＳ Ｐゴシック"/>
            </a:rPr>
            <a:t>27</a:t>
          </a:r>
          <a:r>
            <a:rPr kumimoji="1" lang="ja-JP" altLang="en-US" sz="1300" baseline="0">
              <a:latin typeface="ＭＳ Ｐゴシック"/>
            </a:rPr>
            <a:t>　中札内中学校大規模改修事業、</a:t>
          </a:r>
          <a:r>
            <a:rPr kumimoji="1" lang="en-US" altLang="ja-JP" sz="1300" baseline="0">
              <a:latin typeface="ＭＳ Ｐゴシック"/>
            </a:rPr>
            <a:t>H28</a:t>
          </a:r>
          <a:r>
            <a:rPr kumimoji="1" lang="ja-JP" altLang="en-US" sz="1300" baseline="0">
              <a:latin typeface="ＭＳ Ｐゴシック"/>
            </a:rPr>
            <a:t>中札内村民プール建設事業による</a:t>
          </a:r>
          <a:endParaRPr kumimoji="1" lang="en-US" altLang="ja-JP" sz="1300" baseline="0">
            <a:latin typeface="ＭＳ Ｐゴシック"/>
          </a:endParaRPr>
        </a:p>
        <a:p>
          <a:r>
            <a:rPr kumimoji="1" lang="ja-JP" altLang="en-US" sz="1300" baseline="0">
              <a:latin typeface="ＭＳ Ｐゴシック"/>
            </a:rPr>
            <a:t>・土木費　　　　　 </a:t>
          </a:r>
          <a:r>
            <a:rPr kumimoji="1" lang="en-US" altLang="ja-JP" sz="1300" baseline="0">
              <a:latin typeface="ＭＳ Ｐゴシック"/>
            </a:rPr>
            <a:t>H26</a:t>
          </a:r>
          <a:r>
            <a:rPr kumimoji="1" lang="ja-JP" altLang="en-US" sz="1300" baseline="0">
              <a:latin typeface="ＭＳ Ｐゴシック"/>
            </a:rPr>
            <a:t>・</a:t>
          </a:r>
          <a:r>
            <a:rPr kumimoji="1" lang="en-US" altLang="ja-JP" sz="1300" baseline="0">
              <a:latin typeface="ＭＳ Ｐゴシック"/>
            </a:rPr>
            <a:t>28   </a:t>
          </a:r>
          <a:r>
            <a:rPr kumimoji="1" lang="ja-JP" altLang="en-US" sz="1300" baseline="0">
              <a:latin typeface="ＭＳ Ｐゴシック"/>
            </a:rPr>
            <a:t>公営住宅ストック改善事業による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一般会計における決算収支（実質収支額）は黒字であるため、実質赤字比率は算出されない状況にあります。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なお、標準財政規模に対する実質収支額の比率は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程度が望ましいとされています。おおむねこの範囲で推移しており、平成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5.11%</a:t>
          </a:r>
          <a:r>
            <a:rPr kumimoji="1" lang="ja-JP" altLang="en-US" sz="1400">
              <a:latin typeface="ＭＳ ゴシック" pitchFamily="49" charset="-128"/>
              <a:ea typeface="ＭＳ ゴシック" pitchFamily="49" charset="-128"/>
            </a:rPr>
            <a:t>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また、財政調整基金残高の標準財政規模については増減があり、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は取崩額が積立額を上回ったため減少しています。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各特別会計（国民健康保険事業、介護保険事業、後期高齢者医療事業、簡易水道事業、公共下水道事業）における決算収支（実質収支額）が黒字であるため算出されていません。（資金不足比率についても、公営企業会計における簡易水道事業、公共下水道事業が黒字であるため算出されていません。）</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実質公債費比率（分子）の構造については、近年借入額が大きい地方債の償還終了及び開始がないことから、元利償還金は横ばいで推移しています。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他の項目についても大きな増減がないことから、実質公債費比率の分子全体としても横ばいとなっています。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今後は大型事業（きらきら保育園建設、中札内中学校改修）等の元金償還開始に伴い元利償還金の増加が想定されることから、今後も返済財源（基準財政需要額に算入される地方債の借入、使用料等が充当できる地方債の借入）を考慮し計画的な借入を行っていきます。</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将来負担比率については、将来負担額（地方債残高、公営企業繰入見込額、退職手当負担見込額等）約</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億よりも、充当可能な財源（基金、普通交付税基準財政需要額算入見込額等）が約</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億円と上回っていることから算出されていません。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しかし、現実的には充当可能な財源を全て借入金の返済等に充てられるわけではないため、今後も引き続き財政の健全化に努めていく必要があります。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3,977
3,945
292.58
6,833,037
6,686,937
133,404
2,612,257
4,497,461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年度より公表します。</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3,977
3,945
292.58
6,833,037
6,686,937
133,404
2,612,257
4,497,461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3,977
3,945
292.58
6,833,037
6,686,937
133,404
2,612,257
4,497,461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6833037</v>
      </c>
      <c r="BO4" s="381"/>
      <c r="BP4" s="381"/>
      <c r="BQ4" s="381"/>
      <c r="BR4" s="381"/>
      <c r="BS4" s="381"/>
      <c r="BT4" s="381"/>
      <c r="BU4" s="382"/>
      <c r="BV4" s="380">
        <v>4308248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5.0999999999999996</v>
      </c>
      <c r="CU4" s="387"/>
      <c r="CV4" s="387"/>
      <c r="CW4" s="387"/>
      <c r="CX4" s="387"/>
      <c r="CY4" s="387"/>
      <c r="CZ4" s="387"/>
      <c r="DA4" s="388"/>
      <c r="DB4" s="386">
        <v>5.3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6686937</v>
      </c>
      <c r="BO5" s="418"/>
      <c r="BP5" s="418"/>
      <c r="BQ5" s="418"/>
      <c r="BR5" s="418"/>
      <c r="BS5" s="418"/>
      <c r="BT5" s="418"/>
      <c r="BU5" s="419"/>
      <c r="BV5" s="417">
        <v>4087947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74.099999999999994</v>
      </c>
      <c r="CU5" s="415"/>
      <c r="CV5" s="415"/>
      <c r="CW5" s="415"/>
      <c r="CX5" s="415"/>
      <c r="CY5" s="415"/>
      <c r="CZ5" s="415"/>
      <c r="DA5" s="416"/>
      <c r="DB5" s="414">
        <v>72.8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146100</v>
      </c>
      <c r="BO6" s="418"/>
      <c r="BP6" s="418"/>
      <c r="BQ6" s="418"/>
      <c r="BR6" s="418"/>
      <c r="BS6" s="418"/>
      <c r="BT6" s="418"/>
      <c r="BU6" s="419"/>
      <c r="BV6" s="417">
        <v>220301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77.3</v>
      </c>
      <c r="CU6" s="455"/>
      <c r="CV6" s="455"/>
      <c r="CW6" s="455"/>
      <c r="CX6" s="455"/>
      <c r="CY6" s="455"/>
      <c r="CZ6" s="455"/>
      <c r="DA6" s="456"/>
      <c r="DB6" s="454">
        <v>77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12696</v>
      </c>
      <c r="BO7" s="418"/>
      <c r="BP7" s="418"/>
      <c r="BQ7" s="418"/>
      <c r="BR7" s="418"/>
      <c r="BS7" s="418"/>
      <c r="BT7" s="418"/>
      <c r="BU7" s="419"/>
      <c r="BV7" s="417">
        <v>78948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2612257</v>
      </c>
      <c r="CU7" s="418"/>
      <c r="CV7" s="418"/>
      <c r="CW7" s="418"/>
      <c r="CX7" s="418"/>
      <c r="CY7" s="418"/>
      <c r="CZ7" s="418"/>
      <c r="DA7" s="419"/>
      <c r="DB7" s="417">
        <v>2657157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133404</v>
      </c>
      <c r="BO8" s="418"/>
      <c r="BP8" s="418"/>
      <c r="BQ8" s="418"/>
      <c r="BR8" s="418"/>
      <c r="BS8" s="418"/>
      <c r="BT8" s="418"/>
      <c r="BU8" s="419"/>
      <c r="BV8" s="417">
        <v>141353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0.26</v>
      </c>
      <c r="CU8" s="458"/>
      <c r="CV8" s="458"/>
      <c r="CW8" s="458"/>
      <c r="CX8" s="458"/>
      <c r="CY8" s="458"/>
      <c r="CZ8" s="458"/>
      <c r="DA8" s="459"/>
      <c r="DB8" s="457">
        <v>0.25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3966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-7949</v>
      </c>
      <c r="BO9" s="418"/>
      <c r="BP9" s="418"/>
      <c r="BQ9" s="418"/>
      <c r="BR9" s="418"/>
      <c r="BS9" s="418"/>
      <c r="BT9" s="418"/>
      <c r="BU9" s="419"/>
      <c r="BV9" s="417">
        <v>19257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9.6999999999999993</v>
      </c>
      <c r="CU9" s="415"/>
      <c r="CV9" s="415"/>
      <c r="CW9" s="415"/>
      <c r="CX9" s="415"/>
      <c r="CY9" s="415"/>
      <c r="CZ9" s="415"/>
      <c r="DA9" s="416"/>
      <c r="DB9" s="414">
        <v>9.4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4006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11057</v>
      </c>
      <c r="BO10" s="418"/>
      <c r="BP10" s="418"/>
      <c r="BQ10" s="418"/>
      <c r="BR10" s="418"/>
      <c r="BS10" s="418"/>
      <c r="BT10" s="418"/>
      <c r="BU10" s="419"/>
      <c r="BV10" s="417">
        <v>13909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3977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105100</v>
      </c>
      <c r="BO12" s="418"/>
      <c r="BP12" s="418"/>
      <c r="BQ12" s="418"/>
      <c r="BR12" s="418"/>
      <c r="BS12" s="418"/>
      <c r="BT12" s="418"/>
      <c r="BU12" s="419"/>
      <c r="BV12" s="417">
        <v>104000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3945</v>
      </c>
      <c r="S13" s="499"/>
      <c r="T13" s="499"/>
      <c r="U13" s="499"/>
      <c r="V13" s="500"/>
      <c r="W13" s="433" t="s">
        <v>124</v>
      </c>
      <c r="X13" s="434"/>
      <c r="Y13" s="434"/>
      <c r="Z13" s="434"/>
      <c r="AA13" s="434"/>
      <c r="AB13" s="424"/>
      <c r="AC13" s="468">
        <v>651</v>
      </c>
      <c r="AD13" s="469"/>
      <c r="AE13" s="469"/>
      <c r="AF13" s="469"/>
      <c r="AG13" s="508"/>
      <c r="AH13" s="468">
        <v>705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-101992</v>
      </c>
      <c r="BO13" s="418"/>
      <c r="BP13" s="418"/>
      <c r="BQ13" s="418"/>
      <c r="BR13" s="418"/>
      <c r="BS13" s="418"/>
      <c r="BT13" s="418"/>
      <c r="BU13" s="419"/>
      <c r="BV13" s="417">
        <v>-70834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4.9000000000000004</v>
      </c>
      <c r="CU13" s="415"/>
      <c r="CV13" s="415"/>
      <c r="CW13" s="415"/>
      <c r="CX13" s="415"/>
      <c r="CY13" s="415"/>
      <c r="CZ13" s="415"/>
      <c r="DA13" s="416"/>
      <c r="DB13" s="414">
        <v>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3983</v>
      </c>
      <c r="S14" s="499"/>
      <c r="T14" s="499"/>
      <c r="U14" s="499"/>
      <c r="V14" s="500"/>
      <c r="W14" s="407"/>
      <c r="X14" s="408"/>
      <c r="Y14" s="408"/>
      <c r="Z14" s="408"/>
      <c r="AA14" s="408"/>
      <c r="AB14" s="397"/>
      <c r="AC14" s="501">
        <v>30.9</v>
      </c>
      <c r="AD14" s="502"/>
      <c r="AE14" s="502"/>
      <c r="AF14" s="502"/>
      <c r="AG14" s="503"/>
      <c r="AH14" s="501">
        <v>33.299999999999997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3960</v>
      </c>
      <c r="S15" s="499"/>
      <c r="T15" s="499"/>
      <c r="U15" s="499"/>
      <c r="V15" s="500"/>
      <c r="W15" s="433" t="s">
        <v>131</v>
      </c>
      <c r="X15" s="434"/>
      <c r="Y15" s="434"/>
      <c r="Z15" s="434"/>
      <c r="AA15" s="434"/>
      <c r="AB15" s="424"/>
      <c r="AC15" s="468">
        <v>346</v>
      </c>
      <c r="AD15" s="469"/>
      <c r="AE15" s="469"/>
      <c r="AF15" s="469"/>
      <c r="AG15" s="508"/>
      <c r="AH15" s="468">
        <v>345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607411</v>
      </c>
      <c r="BO15" s="381"/>
      <c r="BP15" s="381"/>
      <c r="BQ15" s="381"/>
      <c r="BR15" s="381"/>
      <c r="BS15" s="381"/>
      <c r="BT15" s="381"/>
      <c r="BU15" s="382"/>
      <c r="BV15" s="380">
        <v>612239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16.399999999999999</v>
      </c>
      <c r="AD16" s="502"/>
      <c r="AE16" s="502"/>
      <c r="AF16" s="502"/>
      <c r="AG16" s="503"/>
      <c r="AH16" s="501">
        <v>16.3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2350218</v>
      </c>
      <c r="BO16" s="418"/>
      <c r="BP16" s="418"/>
      <c r="BQ16" s="418"/>
      <c r="BR16" s="418"/>
      <c r="BS16" s="418"/>
      <c r="BT16" s="418"/>
      <c r="BU16" s="419"/>
      <c r="BV16" s="417">
        <v>2358297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1108</v>
      </c>
      <c r="AD17" s="469"/>
      <c r="AE17" s="469"/>
      <c r="AF17" s="469"/>
      <c r="AG17" s="508"/>
      <c r="AH17" s="468">
        <v>1069</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759365</v>
      </c>
      <c r="BO17" s="418"/>
      <c r="BP17" s="418"/>
      <c r="BQ17" s="418"/>
      <c r="BR17" s="418"/>
      <c r="BS17" s="418"/>
      <c r="BT17" s="418"/>
      <c r="BU17" s="419"/>
      <c r="BV17" s="417">
        <v>760217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292.58</v>
      </c>
      <c r="M18" s="530"/>
      <c r="N18" s="530"/>
      <c r="O18" s="530"/>
      <c r="P18" s="530"/>
      <c r="Q18" s="530"/>
      <c r="R18" s="531"/>
      <c r="S18" s="531"/>
      <c r="T18" s="531"/>
      <c r="U18" s="531"/>
      <c r="V18" s="532"/>
      <c r="W18" s="435"/>
      <c r="X18" s="436"/>
      <c r="Y18" s="436"/>
      <c r="Z18" s="436"/>
      <c r="AA18" s="436"/>
      <c r="AB18" s="427"/>
      <c r="AC18" s="533">
        <v>52.6</v>
      </c>
      <c r="AD18" s="534"/>
      <c r="AE18" s="534"/>
      <c r="AF18" s="534"/>
      <c r="AG18" s="535"/>
      <c r="AH18" s="533">
        <v>50.4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1988910</v>
      </c>
      <c r="BO18" s="418"/>
      <c r="BP18" s="418"/>
      <c r="BQ18" s="418"/>
      <c r="BR18" s="418"/>
      <c r="BS18" s="418"/>
      <c r="BT18" s="418"/>
      <c r="BU18" s="419"/>
      <c r="BV18" s="417">
        <v>1970567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3215974</v>
      </c>
      <c r="BO19" s="418"/>
      <c r="BP19" s="418"/>
      <c r="BQ19" s="418"/>
      <c r="BR19" s="418"/>
      <c r="BS19" s="418"/>
      <c r="BT19" s="418"/>
      <c r="BU19" s="419"/>
      <c r="BV19" s="417">
        <v>3117760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1609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4497461</v>
      </c>
      <c r="BO23" s="418"/>
      <c r="BP23" s="418"/>
      <c r="BQ23" s="418"/>
      <c r="BR23" s="418"/>
      <c r="BS23" s="418"/>
      <c r="BT23" s="418"/>
      <c r="BU23" s="419"/>
      <c r="BV23" s="417">
        <v>4160055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6820</v>
      </c>
      <c r="R24" s="469"/>
      <c r="S24" s="469"/>
      <c r="T24" s="469"/>
      <c r="U24" s="469"/>
      <c r="V24" s="508"/>
      <c r="W24" s="563"/>
      <c r="X24" s="551"/>
      <c r="Y24" s="552"/>
      <c r="Z24" s="467" t="s">
        <v>155</v>
      </c>
      <c r="AA24" s="447"/>
      <c r="AB24" s="447"/>
      <c r="AC24" s="447"/>
      <c r="AD24" s="447"/>
      <c r="AE24" s="447"/>
      <c r="AF24" s="447"/>
      <c r="AG24" s="448"/>
      <c r="AH24" s="468">
        <v>67</v>
      </c>
      <c r="AI24" s="469"/>
      <c r="AJ24" s="469"/>
      <c r="AK24" s="469"/>
      <c r="AL24" s="508"/>
      <c r="AM24" s="468">
        <v>190280</v>
      </c>
      <c r="AN24" s="469"/>
      <c r="AO24" s="469"/>
      <c r="AP24" s="469"/>
      <c r="AQ24" s="469"/>
      <c r="AR24" s="508"/>
      <c r="AS24" s="468">
        <v>2840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4152038</v>
      </c>
      <c r="BO24" s="418"/>
      <c r="BP24" s="418"/>
      <c r="BQ24" s="418"/>
      <c r="BR24" s="418"/>
      <c r="BS24" s="418"/>
      <c r="BT24" s="418"/>
      <c r="BU24" s="419"/>
      <c r="BV24" s="417">
        <v>3812995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5800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821342</v>
      </c>
      <c r="BO25" s="381"/>
      <c r="BP25" s="381"/>
      <c r="BQ25" s="381"/>
      <c r="BR25" s="381"/>
      <c r="BS25" s="381"/>
      <c r="BT25" s="381"/>
      <c r="BU25" s="382"/>
      <c r="BV25" s="380">
        <v>987988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5260</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2540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2010</v>
      </c>
      <c r="R28" s="469"/>
      <c r="S28" s="469"/>
      <c r="T28" s="469"/>
      <c r="U28" s="469"/>
      <c r="V28" s="508"/>
      <c r="W28" s="563"/>
      <c r="X28" s="551"/>
      <c r="Y28" s="552"/>
      <c r="Z28" s="467" t="s">
        <v>167</v>
      </c>
      <c r="AA28" s="447"/>
      <c r="AB28" s="447"/>
      <c r="AC28" s="447"/>
      <c r="AD28" s="447"/>
      <c r="AE28" s="447"/>
      <c r="AF28" s="447"/>
      <c r="AG28" s="448"/>
      <c r="AH28" s="468">
        <v>1</v>
      </c>
      <c r="AI28" s="469"/>
      <c r="AJ28" s="469"/>
      <c r="AK28" s="469"/>
      <c r="AL28" s="508"/>
      <c r="AM28" s="468" t="s">
        <v>168</v>
      </c>
      <c r="AN28" s="469"/>
      <c r="AO28" s="469"/>
      <c r="AP28" s="469"/>
      <c r="AQ28" s="469"/>
      <c r="AR28" s="508"/>
      <c r="AS28" s="468" t="s">
        <v>168</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1494896</v>
      </c>
      <c r="BO28" s="381"/>
      <c r="BP28" s="381"/>
      <c r="BQ28" s="381"/>
      <c r="BR28" s="381"/>
      <c r="BS28" s="381"/>
      <c r="BT28" s="381"/>
      <c r="BU28" s="382"/>
      <c r="BV28" s="380">
        <v>1588939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6</v>
      </c>
      <c r="M29" s="469"/>
      <c r="N29" s="469"/>
      <c r="O29" s="469"/>
      <c r="P29" s="508"/>
      <c r="Q29" s="468">
        <v>1610</v>
      </c>
      <c r="R29" s="469"/>
      <c r="S29" s="469"/>
      <c r="T29" s="469"/>
      <c r="U29" s="469"/>
      <c r="V29" s="508"/>
      <c r="W29" s="564"/>
      <c r="X29" s="565"/>
      <c r="Y29" s="566"/>
      <c r="Z29" s="467" t="s">
        <v>172</v>
      </c>
      <c r="AA29" s="447"/>
      <c r="AB29" s="447"/>
      <c r="AC29" s="447"/>
      <c r="AD29" s="447"/>
      <c r="AE29" s="447"/>
      <c r="AF29" s="447"/>
      <c r="AG29" s="448"/>
      <c r="AH29" s="468">
        <v>68</v>
      </c>
      <c r="AI29" s="469"/>
      <c r="AJ29" s="469"/>
      <c r="AK29" s="469"/>
      <c r="AL29" s="508"/>
      <c r="AM29" s="468">
        <v>193399</v>
      </c>
      <c r="AN29" s="469"/>
      <c r="AO29" s="469"/>
      <c r="AP29" s="469"/>
      <c r="AQ29" s="469"/>
      <c r="AR29" s="508"/>
      <c r="AS29" s="468">
        <v>2844</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426150</v>
      </c>
      <c r="BO29" s="418"/>
      <c r="BP29" s="418"/>
      <c r="BQ29" s="418"/>
      <c r="BR29" s="418"/>
      <c r="BS29" s="418"/>
      <c r="BT29" s="418"/>
      <c r="BU29" s="419"/>
      <c r="BV29" s="417">
        <v>354825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96.9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1834190</v>
      </c>
      <c r="BO30" s="587"/>
      <c r="BP30" s="587"/>
      <c r="BQ30" s="587"/>
      <c r="BR30" s="587"/>
      <c r="BS30" s="587"/>
      <c r="BT30" s="587"/>
      <c r="BU30" s="588"/>
      <c r="BV30" s="586">
        <v>1715933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とかち広域消防事務組合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十勝環境複合事務組合（一般会計）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十勝環境複合事務組合（余熱利用事業会計）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十勝圏複合事務組合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十勝中部広域水道企業団</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613151</v>
      </c>
      <c r="S5" s="615"/>
      <c r="T5" s="615"/>
      <c r="U5" s="615"/>
      <c r="V5" s="615"/>
      <c r="W5" s="615"/>
      <c r="X5" s="615"/>
      <c r="Y5" s="616"/>
      <c r="Z5" s="617">
        <v>9</v>
      </c>
      <c r="AA5" s="617"/>
      <c r="AB5" s="617"/>
      <c r="AC5" s="617"/>
      <c r="AD5" s="618">
        <v>613151</v>
      </c>
      <c r="AE5" s="618"/>
      <c r="AF5" s="618"/>
      <c r="AG5" s="618"/>
      <c r="AH5" s="618"/>
      <c r="AI5" s="618"/>
      <c r="AJ5" s="618"/>
      <c r="AK5" s="618"/>
      <c r="AL5" s="619">
        <v>23.8</v>
      </c>
      <c r="AM5" s="620"/>
      <c r="AN5" s="620"/>
      <c r="AO5" s="621"/>
      <c r="AP5" s="611" t="s">
        <v>211</v>
      </c>
      <c r="AQ5" s="612"/>
      <c r="AR5" s="612"/>
      <c r="AS5" s="612"/>
      <c r="AT5" s="612"/>
      <c r="AU5" s="612"/>
      <c r="AV5" s="612"/>
      <c r="AW5" s="612"/>
      <c r="AX5" s="612"/>
      <c r="AY5" s="612"/>
      <c r="AZ5" s="612"/>
      <c r="BA5" s="612"/>
      <c r="BB5" s="612"/>
      <c r="BC5" s="612"/>
      <c r="BD5" s="612"/>
      <c r="BE5" s="612"/>
      <c r="BF5" s="613"/>
      <c r="BG5" s="625">
        <v>613151</v>
      </c>
      <c r="BH5" s="626"/>
      <c r="BI5" s="626"/>
      <c r="BJ5" s="626"/>
      <c r="BK5" s="626"/>
      <c r="BL5" s="626"/>
      <c r="BM5" s="626"/>
      <c r="BN5" s="627"/>
      <c r="BO5" s="628">
        <v>100</v>
      </c>
      <c r="BP5" s="628"/>
      <c r="BQ5" s="628"/>
      <c r="BR5" s="628"/>
      <c r="BS5" s="629">
        <v>12135</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94515</v>
      </c>
      <c r="S6" s="626"/>
      <c r="T6" s="626"/>
      <c r="U6" s="626"/>
      <c r="V6" s="626"/>
      <c r="W6" s="626"/>
      <c r="X6" s="626"/>
      <c r="Y6" s="627"/>
      <c r="Z6" s="628">
        <v>1.4</v>
      </c>
      <c r="AA6" s="628"/>
      <c r="AB6" s="628"/>
      <c r="AC6" s="628"/>
      <c r="AD6" s="629">
        <v>94515</v>
      </c>
      <c r="AE6" s="629"/>
      <c r="AF6" s="629"/>
      <c r="AG6" s="629"/>
      <c r="AH6" s="629"/>
      <c r="AI6" s="629"/>
      <c r="AJ6" s="629"/>
      <c r="AK6" s="629"/>
      <c r="AL6" s="630">
        <v>3.7</v>
      </c>
      <c r="AM6" s="631"/>
      <c r="AN6" s="631"/>
      <c r="AO6" s="632"/>
      <c r="AP6" s="622" t="s">
        <v>216</v>
      </c>
      <c r="AQ6" s="623"/>
      <c r="AR6" s="623"/>
      <c r="AS6" s="623"/>
      <c r="AT6" s="623"/>
      <c r="AU6" s="623"/>
      <c r="AV6" s="623"/>
      <c r="AW6" s="623"/>
      <c r="AX6" s="623"/>
      <c r="AY6" s="623"/>
      <c r="AZ6" s="623"/>
      <c r="BA6" s="623"/>
      <c r="BB6" s="623"/>
      <c r="BC6" s="623"/>
      <c r="BD6" s="623"/>
      <c r="BE6" s="623"/>
      <c r="BF6" s="624"/>
      <c r="BG6" s="625">
        <v>613151</v>
      </c>
      <c r="BH6" s="626"/>
      <c r="BI6" s="626"/>
      <c r="BJ6" s="626"/>
      <c r="BK6" s="626"/>
      <c r="BL6" s="626"/>
      <c r="BM6" s="626"/>
      <c r="BN6" s="627"/>
      <c r="BO6" s="628">
        <v>100</v>
      </c>
      <c r="BP6" s="628"/>
      <c r="BQ6" s="628"/>
      <c r="BR6" s="628"/>
      <c r="BS6" s="629">
        <v>12135</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46201</v>
      </c>
      <c r="CS6" s="626"/>
      <c r="CT6" s="626"/>
      <c r="CU6" s="626"/>
      <c r="CV6" s="626"/>
      <c r="CW6" s="626"/>
      <c r="CX6" s="626"/>
      <c r="CY6" s="627"/>
      <c r="CZ6" s="628">
        <v>0.7</v>
      </c>
      <c r="DA6" s="628"/>
      <c r="DB6" s="628"/>
      <c r="DC6" s="628"/>
      <c r="DD6" s="634" t="s">
        <v>218</v>
      </c>
      <c r="DE6" s="626"/>
      <c r="DF6" s="626"/>
      <c r="DG6" s="626"/>
      <c r="DH6" s="626"/>
      <c r="DI6" s="626"/>
      <c r="DJ6" s="626"/>
      <c r="DK6" s="626"/>
      <c r="DL6" s="626"/>
      <c r="DM6" s="626"/>
      <c r="DN6" s="626"/>
      <c r="DO6" s="626"/>
      <c r="DP6" s="627"/>
      <c r="DQ6" s="634">
        <v>46201</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526</v>
      </c>
      <c r="S7" s="626"/>
      <c r="T7" s="626"/>
      <c r="U7" s="626"/>
      <c r="V7" s="626"/>
      <c r="W7" s="626"/>
      <c r="X7" s="626"/>
      <c r="Y7" s="627"/>
      <c r="Z7" s="628">
        <v>0</v>
      </c>
      <c r="AA7" s="628"/>
      <c r="AB7" s="628"/>
      <c r="AC7" s="628"/>
      <c r="AD7" s="629">
        <v>526</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288045</v>
      </c>
      <c r="BH7" s="626"/>
      <c r="BI7" s="626"/>
      <c r="BJ7" s="626"/>
      <c r="BK7" s="626"/>
      <c r="BL7" s="626"/>
      <c r="BM7" s="626"/>
      <c r="BN7" s="627"/>
      <c r="BO7" s="628">
        <v>47</v>
      </c>
      <c r="BP7" s="628"/>
      <c r="BQ7" s="628"/>
      <c r="BR7" s="628"/>
      <c r="BS7" s="629">
        <v>12135</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744563</v>
      </c>
      <c r="CS7" s="626"/>
      <c r="CT7" s="626"/>
      <c r="CU7" s="626"/>
      <c r="CV7" s="626"/>
      <c r="CW7" s="626"/>
      <c r="CX7" s="626"/>
      <c r="CY7" s="627"/>
      <c r="CZ7" s="628">
        <v>11.1</v>
      </c>
      <c r="DA7" s="628"/>
      <c r="DB7" s="628"/>
      <c r="DC7" s="628"/>
      <c r="DD7" s="634">
        <v>89284</v>
      </c>
      <c r="DE7" s="626"/>
      <c r="DF7" s="626"/>
      <c r="DG7" s="626"/>
      <c r="DH7" s="626"/>
      <c r="DI7" s="626"/>
      <c r="DJ7" s="626"/>
      <c r="DK7" s="626"/>
      <c r="DL7" s="626"/>
      <c r="DM7" s="626"/>
      <c r="DN7" s="626"/>
      <c r="DO7" s="626"/>
      <c r="DP7" s="627"/>
      <c r="DQ7" s="634">
        <v>677530</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982</v>
      </c>
      <c r="S8" s="626"/>
      <c r="T8" s="626"/>
      <c r="U8" s="626"/>
      <c r="V8" s="626"/>
      <c r="W8" s="626"/>
      <c r="X8" s="626"/>
      <c r="Y8" s="627"/>
      <c r="Z8" s="628">
        <v>0</v>
      </c>
      <c r="AA8" s="628"/>
      <c r="AB8" s="628"/>
      <c r="AC8" s="628"/>
      <c r="AD8" s="629">
        <v>982</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7085</v>
      </c>
      <c r="BH8" s="626"/>
      <c r="BI8" s="626"/>
      <c r="BJ8" s="626"/>
      <c r="BK8" s="626"/>
      <c r="BL8" s="626"/>
      <c r="BM8" s="626"/>
      <c r="BN8" s="627"/>
      <c r="BO8" s="628">
        <v>1.2</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704897</v>
      </c>
      <c r="CS8" s="626"/>
      <c r="CT8" s="626"/>
      <c r="CU8" s="626"/>
      <c r="CV8" s="626"/>
      <c r="CW8" s="626"/>
      <c r="CX8" s="626"/>
      <c r="CY8" s="627"/>
      <c r="CZ8" s="628">
        <v>10.5</v>
      </c>
      <c r="DA8" s="628"/>
      <c r="DB8" s="628"/>
      <c r="DC8" s="628"/>
      <c r="DD8" s="634">
        <v>3564</v>
      </c>
      <c r="DE8" s="626"/>
      <c r="DF8" s="626"/>
      <c r="DG8" s="626"/>
      <c r="DH8" s="626"/>
      <c r="DI8" s="626"/>
      <c r="DJ8" s="626"/>
      <c r="DK8" s="626"/>
      <c r="DL8" s="626"/>
      <c r="DM8" s="626"/>
      <c r="DN8" s="626"/>
      <c r="DO8" s="626"/>
      <c r="DP8" s="627"/>
      <c r="DQ8" s="634">
        <v>455414</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596</v>
      </c>
      <c r="S9" s="626"/>
      <c r="T9" s="626"/>
      <c r="U9" s="626"/>
      <c r="V9" s="626"/>
      <c r="W9" s="626"/>
      <c r="X9" s="626"/>
      <c r="Y9" s="627"/>
      <c r="Z9" s="628">
        <v>0</v>
      </c>
      <c r="AA9" s="628"/>
      <c r="AB9" s="628"/>
      <c r="AC9" s="628"/>
      <c r="AD9" s="629">
        <v>596</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219779</v>
      </c>
      <c r="BH9" s="626"/>
      <c r="BI9" s="626"/>
      <c r="BJ9" s="626"/>
      <c r="BK9" s="626"/>
      <c r="BL9" s="626"/>
      <c r="BM9" s="626"/>
      <c r="BN9" s="627"/>
      <c r="BO9" s="628">
        <v>35.799999999999997</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243325</v>
      </c>
      <c r="CS9" s="626"/>
      <c r="CT9" s="626"/>
      <c r="CU9" s="626"/>
      <c r="CV9" s="626"/>
      <c r="CW9" s="626"/>
      <c r="CX9" s="626"/>
      <c r="CY9" s="627"/>
      <c r="CZ9" s="628">
        <v>3.6</v>
      </c>
      <c r="DA9" s="628"/>
      <c r="DB9" s="628"/>
      <c r="DC9" s="628"/>
      <c r="DD9" s="634">
        <v>41424</v>
      </c>
      <c r="DE9" s="626"/>
      <c r="DF9" s="626"/>
      <c r="DG9" s="626"/>
      <c r="DH9" s="626"/>
      <c r="DI9" s="626"/>
      <c r="DJ9" s="626"/>
      <c r="DK9" s="626"/>
      <c r="DL9" s="626"/>
      <c r="DM9" s="626"/>
      <c r="DN9" s="626"/>
      <c r="DO9" s="626"/>
      <c r="DP9" s="627"/>
      <c r="DQ9" s="634">
        <v>207820</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80799</v>
      </c>
      <c r="S10" s="626"/>
      <c r="T10" s="626"/>
      <c r="U10" s="626"/>
      <c r="V10" s="626"/>
      <c r="W10" s="626"/>
      <c r="X10" s="626"/>
      <c r="Y10" s="627"/>
      <c r="Z10" s="628">
        <v>1.2</v>
      </c>
      <c r="AA10" s="628"/>
      <c r="AB10" s="628"/>
      <c r="AC10" s="628"/>
      <c r="AD10" s="629">
        <v>80799</v>
      </c>
      <c r="AE10" s="629"/>
      <c r="AF10" s="629"/>
      <c r="AG10" s="629"/>
      <c r="AH10" s="629"/>
      <c r="AI10" s="629"/>
      <c r="AJ10" s="629"/>
      <c r="AK10" s="629"/>
      <c r="AL10" s="630">
        <v>3.1</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16303</v>
      </c>
      <c r="BH10" s="626"/>
      <c r="BI10" s="626"/>
      <c r="BJ10" s="626"/>
      <c r="BK10" s="626"/>
      <c r="BL10" s="626"/>
      <c r="BM10" s="626"/>
      <c r="BN10" s="627"/>
      <c r="BO10" s="628">
        <v>2.7</v>
      </c>
      <c r="BP10" s="628"/>
      <c r="BQ10" s="628"/>
      <c r="BR10" s="628"/>
      <c r="BS10" s="634">
        <v>3234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6658</v>
      </c>
      <c r="CS10" s="626"/>
      <c r="CT10" s="626"/>
      <c r="CU10" s="626"/>
      <c r="CV10" s="626"/>
      <c r="CW10" s="626"/>
      <c r="CX10" s="626"/>
      <c r="CY10" s="627"/>
      <c r="CZ10" s="628">
        <v>0.1</v>
      </c>
      <c r="DA10" s="628"/>
      <c r="DB10" s="628"/>
      <c r="DC10" s="628"/>
      <c r="DD10" s="634" t="s">
        <v>224</v>
      </c>
      <c r="DE10" s="626"/>
      <c r="DF10" s="626"/>
      <c r="DG10" s="626"/>
      <c r="DH10" s="626"/>
      <c r="DI10" s="626"/>
      <c r="DJ10" s="626"/>
      <c r="DK10" s="626"/>
      <c r="DL10" s="626"/>
      <c r="DM10" s="626"/>
      <c r="DN10" s="626"/>
      <c r="DO10" s="626"/>
      <c r="DP10" s="627"/>
      <c r="DQ10" s="634">
        <v>4658</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224</v>
      </c>
      <c r="S11" s="626"/>
      <c r="T11" s="626"/>
      <c r="U11" s="626"/>
      <c r="V11" s="626"/>
      <c r="W11" s="626"/>
      <c r="X11" s="626"/>
      <c r="Y11" s="627"/>
      <c r="Z11" s="628" t="s">
        <v>224</v>
      </c>
      <c r="AA11" s="628"/>
      <c r="AB11" s="628"/>
      <c r="AC11" s="628"/>
      <c r="AD11" s="629" t="s">
        <v>224</v>
      </c>
      <c r="AE11" s="629"/>
      <c r="AF11" s="629"/>
      <c r="AG11" s="629"/>
      <c r="AH11" s="629"/>
      <c r="AI11" s="629"/>
      <c r="AJ11" s="629"/>
      <c r="AK11" s="629"/>
      <c r="AL11" s="630" t="s">
        <v>224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44878</v>
      </c>
      <c r="BH11" s="626"/>
      <c r="BI11" s="626"/>
      <c r="BJ11" s="626"/>
      <c r="BK11" s="626"/>
      <c r="BL11" s="626"/>
      <c r="BM11" s="626"/>
      <c r="BN11" s="627"/>
      <c r="BO11" s="628">
        <v>7.3</v>
      </c>
      <c r="BP11" s="628"/>
      <c r="BQ11" s="628"/>
      <c r="BR11" s="628"/>
      <c r="BS11" s="634">
        <v>8901</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2355470</v>
      </c>
      <c r="CS11" s="626"/>
      <c r="CT11" s="626"/>
      <c r="CU11" s="626"/>
      <c r="CV11" s="626"/>
      <c r="CW11" s="626"/>
      <c r="CX11" s="626"/>
      <c r="CY11" s="627"/>
      <c r="CZ11" s="628">
        <v>35.200000000000003</v>
      </c>
      <c r="DA11" s="628"/>
      <c r="DB11" s="628"/>
      <c r="DC11" s="628"/>
      <c r="DD11" s="634">
        <v>1918237</v>
      </c>
      <c r="DE11" s="626"/>
      <c r="DF11" s="626"/>
      <c r="DG11" s="626"/>
      <c r="DH11" s="626"/>
      <c r="DI11" s="626"/>
      <c r="DJ11" s="626"/>
      <c r="DK11" s="626"/>
      <c r="DL11" s="626"/>
      <c r="DM11" s="626"/>
      <c r="DN11" s="626"/>
      <c r="DO11" s="626"/>
      <c r="DP11" s="627"/>
      <c r="DQ11" s="634">
        <v>237040</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285183</v>
      </c>
      <c r="BH12" s="626"/>
      <c r="BI12" s="626"/>
      <c r="BJ12" s="626"/>
      <c r="BK12" s="626"/>
      <c r="BL12" s="626"/>
      <c r="BM12" s="626"/>
      <c r="BN12" s="627"/>
      <c r="BO12" s="628">
        <v>46.5</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212979</v>
      </c>
      <c r="CS12" s="626"/>
      <c r="CT12" s="626"/>
      <c r="CU12" s="626"/>
      <c r="CV12" s="626"/>
      <c r="CW12" s="626"/>
      <c r="CX12" s="626"/>
      <c r="CY12" s="627"/>
      <c r="CZ12" s="628">
        <v>3.2</v>
      </c>
      <c r="DA12" s="628"/>
      <c r="DB12" s="628"/>
      <c r="DC12" s="628"/>
      <c r="DD12" s="634">
        <v>53611</v>
      </c>
      <c r="DE12" s="626"/>
      <c r="DF12" s="626"/>
      <c r="DG12" s="626"/>
      <c r="DH12" s="626"/>
      <c r="DI12" s="626"/>
      <c r="DJ12" s="626"/>
      <c r="DK12" s="626"/>
      <c r="DL12" s="626"/>
      <c r="DM12" s="626"/>
      <c r="DN12" s="626"/>
      <c r="DO12" s="626"/>
      <c r="DP12" s="627"/>
      <c r="DQ12" s="634">
        <v>146031</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15972</v>
      </c>
      <c r="S13" s="626"/>
      <c r="T13" s="626"/>
      <c r="U13" s="626"/>
      <c r="V13" s="626"/>
      <c r="W13" s="626"/>
      <c r="X13" s="626"/>
      <c r="Y13" s="627"/>
      <c r="Z13" s="628">
        <v>0.2</v>
      </c>
      <c r="AA13" s="628"/>
      <c r="AB13" s="628"/>
      <c r="AC13" s="628"/>
      <c r="AD13" s="629">
        <v>15972</v>
      </c>
      <c r="AE13" s="629"/>
      <c r="AF13" s="629"/>
      <c r="AG13" s="629"/>
      <c r="AH13" s="629"/>
      <c r="AI13" s="629"/>
      <c r="AJ13" s="629"/>
      <c r="AK13" s="629"/>
      <c r="AL13" s="630">
        <v>0.6</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274875</v>
      </c>
      <c r="BH13" s="626"/>
      <c r="BI13" s="626"/>
      <c r="BJ13" s="626"/>
      <c r="BK13" s="626"/>
      <c r="BL13" s="626"/>
      <c r="BM13" s="626"/>
      <c r="BN13" s="627"/>
      <c r="BO13" s="628">
        <v>44.8</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734072</v>
      </c>
      <c r="CS13" s="626"/>
      <c r="CT13" s="626"/>
      <c r="CU13" s="626"/>
      <c r="CV13" s="626"/>
      <c r="CW13" s="626"/>
      <c r="CX13" s="626"/>
      <c r="CY13" s="627"/>
      <c r="CZ13" s="628">
        <v>11</v>
      </c>
      <c r="DA13" s="628"/>
      <c r="DB13" s="628"/>
      <c r="DC13" s="628"/>
      <c r="DD13" s="634">
        <v>470934</v>
      </c>
      <c r="DE13" s="626"/>
      <c r="DF13" s="626"/>
      <c r="DG13" s="626"/>
      <c r="DH13" s="626"/>
      <c r="DI13" s="626"/>
      <c r="DJ13" s="626"/>
      <c r="DK13" s="626"/>
      <c r="DL13" s="626"/>
      <c r="DM13" s="626"/>
      <c r="DN13" s="626"/>
      <c r="DO13" s="626"/>
      <c r="DP13" s="627"/>
      <c r="DQ13" s="634">
        <v>444089</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11284</v>
      </c>
      <c r="BH14" s="626"/>
      <c r="BI14" s="626"/>
      <c r="BJ14" s="626"/>
      <c r="BK14" s="626"/>
      <c r="BL14" s="626"/>
      <c r="BM14" s="626"/>
      <c r="BN14" s="627"/>
      <c r="BO14" s="628">
        <v>1.8</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147701</v>
      </c>
      <c r="CS14" s="626"/>
      <c r="CT14" s="626"/>
      <c r="CU14" s="626"/>
      <c r="CV14" s="626"/>
      <c r="CW14" s="626"/>
      <c r="CX14" s="626"/>
      <c r="CY14" s="627"/>
      <c r="CZ14" s="628">
        <v>2.2000000000000002</v>
      </c>
      <c r="DA14" s="628"/>
      <c r="DB14" s="628"/>
      <c r="DC14" s="628"/>
      <c r="DD14" s="634" t="s">
        <v>224</v>
      </c>
      <c r="DE14" s="626"/>
      <c r="DF14" s="626"/>
      <c r="DG14" s="626"/>
      <c r="DH14" s="626"/>
      <c r="DI14" s="626"/>
      <c r="DJ14" s="626"/>
      <c r="DK14" s="626"/>
      <c r="DL14" s="626"/>
      <c r="DM14" s="626"/>
      <c r="DN14" s="626"/>
      <c r="DO14" s="626"/>
      <c r="DP14" s="627"/>
      <c r="DQ14" s="634">
        <v>143499</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1840</v>
      </c>
      <c r="S15" s="626"/>
      <c r="T15" s="626"/>
      <c r="U15" s="626"/>
      <c r="V15" s="626"/>
      <c r="W15" s="626"/>
      <c r="X15" s="626"/>
      <c r="Y15" s="627"/>
      <c r="Z15" s="628">
        <v>0</v>
      </c>
      <c r="AA15" s="628"/>
      <c r="AB15" s="628"/>
      <c r="AC15" s="628"/>
      <c r="AD15" s="629">
        <v>1840</v>
      </c>
      <c r="AE15" s="629"/>
      <c r="AF15" s="629"/>
      <c r="AG15" s="629"/>
      <c r="AH15" s="629"/>
      <c r="AI15" s="629"/>
      <c r="AJ15" s="629"/>
      <c r="AK15" s="629"/>
      <c r="AL15" s="630">
        <v>0.1</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28639</v>
      </c>
      <c r="BH15" s="626"/>
      <c r="BI15" s="626"/>
      <c r="BJ15" s="626"/>
      <c r="BK15" s="626"/>
      <c r="BL15" s="626"/>
      <c r="BM15" s="626"/>
      <c r="BN15" s="627"/>
      <c r="BO15" s="628">
        <v>4.7</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1053523</v>
      </c>
      <c r="CS15" s="626"/>
      <c r="CT15" s="626"/>
      <c r="CU15" s="626"/>
      <c r="CV15" s="626"/>
      <c r="CW15" s="626"/>
      <c r="CX15" s="626"/>
      <c r="CY15" s="627"/>
      <c r="CZ15" s="628">
        <v>15.8</v>
      </c>
      <c r="DA15" s="628"/>
      <c r="DB15" s="628"/>
      <c r="DC15" s="628"/>
      <c r="DD15" s="634">
        <v>664500</v>
      </c>
      <c r="DE15" s="626"/>
      <c r="DF15" s="626"/>
      <c r="DG15" s="626"/>
      <c r="DH15" s="626"/>
      <c r="DI15" s="626"/>
      <c r="DJ15" s="626"/>
      <c r="DK15" s="626"/>
      <c r="DL15" s="626"/>
      <c r="DM15" s="626"/>
      <c r="DN15" s="626"/>
      <c r="DO15" s="626"/>
      <c r="DP15" s="627"/>
      <c r="DQ15" s="634">
        <v>365795</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1951908</v>
      </c>
      <c r="S16" s="626"/>
      <c r="T16" s="626"/>
      <c r="U16" s="626"/>
      <c r="V16" s="626"/>
      <c r="W16" s="626"/>
      <c r="X16" s="626"/>
      <c r="Y16" s="627"/>
      <c r="Z16" s="628">
        <v>28.6</v>
      </c>
      <c r="AA16" s="628"/>
      <c r="AB16" s="628"/>
      <c r="AC16" s="628"/>
      <c r="AD16" s="629">
        <v>1740874</v>
      </c>
      <c r="AE16" s="629"/>
      <c r="AF16" s="629"/>
      <c r="AG16" s="629"/>
      <c r="AH16" s="629"/>
      <c r="AI16" s="629"/>
      <c r="AJ16" s="629"/>
      <c r="AK16" s="629"/>
      <c r="AL16" s="630">
        <v>67.7</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38659</v>
      </c>
      <c r="CS16" s="626"/>
      <c r="CT16" s="626"/>
      <c r="CU16" s="626"/>
      <c r="CV16" s="626"/>
      <c r="CW16" s="626"/>
      <c r="CX16" s="626"/>
      <c r="CY16" s="627"/>
      <c r="CZ16" s="628">
        <v>0.6</v>
      </c>
      <c r="DA16" s="628"/>
      <c r="DB16" s="628"/>
      <c r="DC16" s="628"/>
      <c r="DD16" s="634" t="s">
        <v>224</v>
      </c>
      <c r="DE16" s="626"/>
      <c r="DF16" s="626"/>
      <c r="DG16" s="626"/>
      <c r="DH16" s="626"/>
      <c r="DI16" s="626"/>
      <c r="DJ16" s="626"/>
      <c r="DK16" s="626"/>
      <c r="DL16" s="626"/>
      <c r="DM16" s="626"/>
      <c r="DN16" s="626"/>
      <c r="DO16" s="626"/>
      <c r="DP16" s="627"/>
      <c r="DQ16" s="634">
        <v>31287</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1740874</v>
      </c>
      <c r="S17" s="626"/>
      <c r="T17" s="626"/>
      <c r="U17" s="626"/>
      <c r="V17" s="626"/>
      <c r="W17" s="626"/>
      <c r="X17" s="626"/>
      <c r="Y17" s="627"/>
      <c r="Z17" s="628">
        <v>25.5</v>
      </c>
      <c r="AA17" s="628"/>
      <c r="AB17" s="628"/>
      <c r="AC17" s="628"/>
      <c r="AD17" s="629">
        <v>1740874</v>
      </c>
      <c r="AE17" s="629"/>
      <c r="AF17" s="629"/>
      <c r="AG17" s="629"/>
      <c r="AH17" s="629"/>
      <c r="AI17" s="629"/>
      <c r="AJ17" s="629"/>
      <c r="AK17" s="629"/>
      <c r="AL17" s="630">
        <v>67.7</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398889</v>
      </c>
      <c r="CS17" s="626"/>
      <c r="CT17" s="626"/>
      <c r="CU17" s="626"/>
      <c r="CV17" s="626"/>
      <c r="CW17" s="626"/>
      <c r="CX17" s="626"/>
      <c r="CY17" s="627"/>
      <c r="CZ17" s="628">
        <v>6</v>
      </c>
      <c r="DA17" s="628"/>
      <c r="DB17" s="628"/>
      <c r="DC17" s="628"/>
      <c r="DD17" s="634" t="s">
        <v>224</v>
      </c>
      <c r="DE17" s="626"/>
      <c r="DF17" s="626"/>
      <c r="DG17" s="626"/>
      <c r="DH17" s="626"/>
      <c r="DI17" s="626"/>
      <c r="DJ17" s="626"/>
      <c r="DK17" s="626"/>
      <c r="DL17" s="626"/>
      <c r="DM17" s="626"/>
      <c r="DN17" s="626"/>
      <c r="DO17" s="626"/>
      <c r="DP17" s="627"/>
      <c r="DQ17" s="634">
        <v>310510</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211034</v>
      </c>
      <c r="S18" s="626"/>
      <c r="T18" s="626"/>
      <c r="U18" s="626"/>
      <c r="V18" s="626"/>
      <c r="W18" s="626"/>
      <c r="X18" s="626"/>
      <c r="Y18" s="627"/>
      <c r="Z18" s="628">
        <v>3.1</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224</v>
      </c>
      <c r="S19" s="626"/>
      <c r="T19" s="626"/>
      <c r="U19" s="626"/>
      <c r="V19" s="626"/>
      <c r="W19" s="626"/>
      <c r="X19" s="626"/>
      <c r="Y19" s="627"/>
      <c r="Z19" s="628" t="s">
        <v>224</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t="s">
        <v>224</v>
      </c>
      <c r="BH19" s="626"/>
      <c r="BI19" s="626"/>
      <c r="BJ19" s="626"/>
      <c r="BK19" s="626"/>
      <c r="BL19" s="626"/>
      <c r="BM19" s="626"/>
      <c r="BN19" s="627"/>
      <c r="BO19" s="628" t="s">
        <v>224</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2760289</v>
      </c>
      <c r="S20" s="626"/>
      <c r="T20" s="626"/>
      <c r="U20" s="626"/>
      <c r="V20" s="626"/>
      <c r="W20" s="626"/>
      <c r="X20" s="626"/>
      <c r="Y20" s="627"/>
      <c r="Z20" s="628">
        <v>40.4</v>
      </c>
      <c r="AA20" s="628"/>
      <c r="AB20" s="628"/>
      <c r="AC20" s="628"/>
      <c r="AD20" s="629">
        <v>2549255</v>
      </c>
      <c r="AE20" s="629"/>
      <c r="AF20" s="629"/>
      <c r="AG20" s="629"/>
      <c r="AH20" s="629"/>
      <c r="AI20" s="629"/>
      <c r="AJ20" s="629"/>
      <c r="AK20" s="629"/>
      <c r="AL20" s="630">
        <v>99.1</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t="s">
        <v>224</v>
      </c>
      <c r="BH20" s="626"/>
      <c r="BI20" s="626"/>
      <c r="BJ20" s="626"/>
      <c r="BK20" s="626"/>
      <c r="BL20" s="626"/>
      <c r="BM20" s="626"/>
      <c r="BN20" s="627"/>
      <c r="BO20" s="628" t="s">
        <v>224</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6686937</v>
      </c>
      <c r="CS20" s="626"/>
      <c r="CT20" s="626"/>
      <c r="CU20" s="626"/>
      <c r="CV20" s="626"/>
      <c r="CW20" s="626"/>
      <c r="CX20" s="626"/>
      <c r="CY20" s="627"/>
      <c r="CZ20" s="628">
        <v>100</v>
      </c>
      <c r="DA20" s="628"/>
      <c r="DB20" s="628"/>
      <c r="DC20" s="628"/>
      <c r="DD20" s="634">
        <v>3241554</v>
      </c>
      <c r="DE20" s="626"/>
      <c r="DF20" s="626"/>
      <c r="DG20" s="626"/>
      <c r="DH20" s="626"/>
      <c r="DI20" s="626"/>
      <c r="DJ20" s="626"/>
      <c r="DK20" s="626"/>
      <c r="DL20" s="626"/>
      <c r="DM20" s="626"/>
      <c r="DN20" s="626"/>
      <c r="DO20" s="626"/>
      <c r="DP20" s="627"/>
      <c r="DQ20" s="634">
        <v>3069874</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742</v>
      </c>
      <c r="S21" s="626"/>
      <c r="T21" s="626"/>
      <c r="U21" s="626"/>
      <c r="V21" s="626"/>
      <c r="W21" s="626"/>
      <c r="X21" s="626"/>
      <c r="Y21" s="627"/>
      <c r="Z21" s="628">
        <v>0</v>
      </c>
      <c r="AA21" s="628"/>
      <c r="AB21" s="628"/>
      <c r="AC21" s="628"/>
      <c r="AD21" s="629">
        <v>742</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t="s">
        <v>224</v>
      </c>
      <c r="BH21" s="626"/>
      <c r="BI21" s="626"/>
      <c r="BJ21" s="626"/>
      <c r="BK21" s="626"/>
      <c r="BL21" s="626"/>
      <c r="BM21" s="626"/>
      <c r="BN21" s="627"/>
      <c r="BO21" s="628" t="s">
        <v>224</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41991</v>
      </c>
      <c r="S22" s="626"/>
      <c r="T22" s="626"/>
      <c r="U22" s="626"/>
      <c r="V22" s="626"/>
      <c r="W22" s="626"/>
      <c r="X22" s="626"/>
      <c r="Y22" s="627"/>
      <c r="Z22" s="628">
        <v>0.6</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279166</v>
      </c>
      <c r="S23" s="626"/>
      <c r="T23" s="626"/>
      <c r="U23" s="626"/>
      <c r="V23" s="626"/>
      <c r="W23" s="626"/>
      <c r="X23" s="626"/>
      <c r="Y23" s="627"/>
      <c r="Z23" s="628">
        <v>4.0999999999999996</v>
      </c>
      <c r="AA23" s="628"/>
      <c r="AB23" s="628"/>
      <c r="AC23" s="628"/>
      <c r="AD23" s="629">
        <v>16</v>
      </c>
      <c r="AE23" s="629"/>
      <c r="AF23" s="629"/>
      <c r="AG23" s="629"/>
      <c r="AH23" s="629"/>
      <c r="AI23" s="629"/>
      <c r="AJ23" s="629"/>
      <c r="AK23" s="629"/>
      <c r="AL23" s="630">
        <v>0</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22456</v>
      </c>
      <c r="S24" s="626"/>
      <c r="T24" s="626"/>
      <c r="U24" s="626"/>
      <c r="V24" s="626"/>
      <c r="W24" s="626"/>
      <c r="X24" s="626"/>
      <c r="Y24" s="627"/>
      <c r="Z24" s="628">
        <v>0.3</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1211960</v>
      </c>
      <c r="CS24" s="615"/>
      <c r="CT24" s="615"/>
      <c r="CU24" s="615"/>
      <c r="CV24" s="615"/>
      <c r="CW24" s="615"/>
      <c r="CX24" s="615"/>
      <c r="CY24" s="616"/>
      <c r="CZ24" s="652">
        <v>18.100000000000001</v>
      </c>
      <c r="DA24" s="653"/>
      <c r="DB24" s="653"/>
      <c r="DC24" s="654"/>
      <c r="DD24" s="651">
        <v>908292</v>
      </c>
      <c r="DE24" s="615"/>
      <c r="DF24" s="615"/>
      <c r="DG24" s="615"/>
      <c r="DH24" s="615"/>
      <c r="DI24" s="615"/>
      <c r="DJ24" s="615"/>
      <c r="DK24" s="616"/>
      <c r="DL24" s="651">
        <v>877865</v>
      </c>
      <c r="DM24" s="615"/>
      <c r="DN24" s="615"/>
      <c r="DO24" s="615"/>
      <c r="DP24" s="615"/>
      <c r="DQ24" s="615"/>
      <c r="DR24" s="615"/>
      <c r="DS24" s="615"/>
      <c r="DT24" s="615"/>
      <c r="DU24" s="615"/>
      <c r="DV24" s="616"/>
      <c r="DW24" s="619">
        <v>32.700000000000003</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346838</v>
      </c>
      <c r="S25" s="626"/>
      <c r="T25" s="626"/>
      <c r="U25" s="626"/>
      <c r="V25" s="626"/>
      <c r="W25" s="626"/>
      <c r="X25" s="626"/>
      <c r="Y25" s="627"/>
      <c r="Z25" s="628">
        <v>5.0999999999999996</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604448</v>
      </c>
      <c r="CS25" s="657"/>
      <c r="CT25" s="657"/>
      <c r="CU25" s="657"/>
      <c r="CV25" s="657"/>
      <c r="CW25" s="657"/>
      <c r="CX25" s="657"/>
      <c r="CY25" s="658"/>
      <c r="CZ25" s="659">
        <v>9</v>
      </c>
      <c r="DA25" s="660"/>
      <c r="DB25" s="660"/>
      <c r="DC25" s="661"/>
      <c r="DD25" s="634">
        <v>538918</v>
      </c>
      <c r="DE25" s="657"/>
      <c r="DF25" s="657"/>
      <c r="DG25" s="657"/>
      <c r="DH25" s="657"/>
      <c r="DI25" s="657"/>
      <c r="DJ25" s="657"/>
      <c r="DK25" s="658"/>
      <c r="DL25" s="634">
        <v>509776</v>
      </c>
      <c r="DM25" s="657"/>
      <c r="DN25" s="657"/>
      <c r="DO25" s="657"/>
      <c r="DP25" s="657"/>
      <c r="DQ25" s="657"/>
      <c r="DR25" s="657"/>
      <c r="DS25" s="657"/>
      <c r="DT25" s="657"/>
      <c r="DU25" s="657"/>
      <c r="DV25" s="658"/>
      <c r="DW25" s="630">
        <v>19</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372727</v>
      </c>
      <c r="CS26" s="626"/>
      <c r="CT26" s="626"/>
      <c r="CU26" s="626"/>
      <c r="CV26" s="626"/>
      <c r="CW26" s="626"/>
      <c r="CX26" s="626"/>
      <c r="CY26" s="627"/>
      <c r="CZ26" s="659">
        <v>5.6</v>
      </c>
      <c r="DA26" s="660"/>
      <c r="DB26" s="660"/>
      <c r="DC26" s="661"/>
      <c r="DD26" s="634">
        <v>317538</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2065077</v>
      </c>
      <c r="S27" s="626"/>
      <c r="T27" s="626"/>
      <c r="U27" s="626"/>
      <c r="V27" s="626"/>
      <c r="W27" s="626"/>
      <c r="X27" s="626"/>
      <c r="Y27" s="627"/>
      <c r="Z27" s="628">
        <v>30.2</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613151</v>
      </c>
      <c r="BH27" s="626"/>
      <c r="BI27" s="626"/>
      <c r="BJ27" s="626"/>
      <c r="BK27" s="626"/>
      <c r="BL27" s="626"/>
      <c r="BM27" s="626"/>
      <c r="BN27" s="627"/>
      <c r="BO27" s="628">
        <v>100</v>
      </c>
      <c r="BP27" s="628"/>
      <c r="BQ27" s="628"/>
      <c r="BR27" s="628"/>
      <c r="BS27" s="634">
        <v>12135</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208623</v>
      </c>
      <c r="CS27" s="657"/>
      <c r="CT27" s="657"/>
      <c r="CU27" s="657"/>
      <c r="CV27" s="657"/>
      <c r="CW27" s="657"/>
      <c r="CX27" s="657"/>
      <c r="CY27" s="658"/>
      <c r="CZ27" s="659">
        <v>3.1</v>
      </c>
      <c r="DA27" s="660"/>
      <c r="DB27" s="660"/>
      <c r="DC27" s="661"/>
      <c r="DD27" s="634">
        <v>58864</v>
      </c>
      <c r="DE27" s="657"/>
      <c r="DF27" s="657"/>
      <c r="DG27" s="657"/>
      <c r="DH27" s="657"/>
      <c r="DI27" s="657"/>
      <c r="DJ27" s="657"/>
      <c r="DK27" s="658"/>
      <c r="DL27" s="634">
        <v>57579</v>
      </c>
      <c r="DM27" s="657"/>
      <c r="DN27" s="657"/>
      <c r="DO27" s="657"/>
      <c r="DP27" s="657"/>
      <c r="DQ27" s="657"/>
      <c r="DR27" s="657"/>
      <c r="DS27" s="657"/>
      <c r="DT27" s="657"/>
      <c r="DU27" s="657"/>
      <c r="DV27" s="658"/>
      <c r="DW27" s="630">
        <v>2.1</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48748</v>
      </c>
      <c r="S28" s="626"/>
      <c r="T28" s="626"/>
      <c r="U28" s="626"/>
      <c r="V28" s="626"/>
      <c r="W28" s="626"/>
      <c r="X28" s="626"/>
      <c r="Y28" s="627"/>
      <c r="Z28" s="628">
        <v>0.7</v>
      </c>
      <c r="AA28" s="628"/>
      <c r="AB28" s="628"/>
      <c r="AC28" s="628"/>
      <c r="AD28" s="629">
        <v>21457</v>
      </c>
      <c r="AE28" s="629"/>
      <c r="AF28" s="629"/>
      <c r="AG28" s="629"/>
      <c r="AH28" s="629"/>
      <c r="AI28" s="629"/>
      <c r="AJ28" s="629"/>
      <c r="AK28" s="629"/>
      <c r="AL28" s="630">
        <v>0.8</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398889</v>
      </c>
      <c r="CS28" s="626"/>
      <c r="CT28" s="626"/>
      <c r="CU28" s="626"/>
      <c r="CV28" s="626"/>
      <c r="CW28" s="626"/>
      <c r="CX28" s="626"/>
      <c r="CY28" s="627"/>
      <c r="CZ28" s="659">
        <v>6</v>
      </c>
      <c r="DA28" s="660"/>
      <c r="DB28" s="660"/>
      <c r="DC28" s="661"/>
      <c r="DD28" s="634">
        <v>310510</v>
      </c>
      <c r="DE28" s="626"/>
      <c r="DF28" s="626"/>
      <c r="DG28" s="626"/>
      <c r="DH28" s="626"/>
      <c r="DI28" s="626"/>
      <c r="DJ28" s="626"/>
      <c r="DK28" s="627"/>
      <c r="DL28" s="634">
        <v>310510</v>
      </c>
      <c r="DM28" s="626"/>
      <c r="DN28" s="626"/>
      <c r="DO28" s="626"/>
      <c r="DP28" s="626"/>
      <c r="DQ28" s="626"/>
      <c r="DR28" s="626"/>
      <c r="DS28" s="626"/>
      <c r="DT28" s="626"/>
      <c r="DU28" s="626"/>
      <c r="DV28" s="627"/>
      <c r="DW28" s="630">
        <v>11.6</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24576</v>
      </c>
      <c r="S29" s="626"/>
      <c r="T29" s="626"/>
      <c r="U29" s="626"/>
      <c r="V29" s="626"/>
      <c r="W29" s="626"/>
      <c r="X29" s="626"/>
      <c r="Y29" s="627"/>
      <c r="Z29" s="628">
        <v>0.4</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398889</v>
      </c>
      <c r="CS29" s="657"/>
      <c r="CT29" s="657"/>
      <c r="CU29" s="657"/>
      <c r="CV29" s="657"/>
      <c r="CW29" s="657"/>
      <c r="CX29" s="657"/>
      <c r="CY29" s="658"/>
      <c r="CZ29" s="659">
        <v>6</v>
      </c>
      <c r="DA29" s="660"/>
      <c r="DB29" s="660"/>
      <c r="DC29" s="661"/>
      <c r="DD29" s="634">
        <v>310510</v>
      </c>
      <c r="DE29" s="657"/>
      <c r="DF29" s="657"/>
      <c r="DG29" s="657"/>
      <c r="DH29" s="657"/>
      <c r="DI29" s="657"/>
      <c r="DJ29" s="657"/>
      <c r="DK29" s="658"/>
      <c r="DL29" s="634">
        <v>310510</v>
      </c>
      <c r="DM29" s="657"/>
      <c r="DN29" s="657"/>
      <c r="DO29" s="657"/>
      <c r="DP29" s="657"/>
      <c r="DQ29" s="657"/>
      <c r="DR29" s="657"/>
      <c r="DS29" s="657"/>
      <c r="DT29" s="657"/>
      <c r="DU29" s="657"/>
      <c r="DV29" s="658"/>
      <c r="DW29" s="630">
        <v>11.6</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299765</v>
      </c>
      <c r="S30" s="626"/>
      <c r="T30" s="626"/>
      <c r="U30" s="626"/>
      <c r="V30" s="626"/>
      <c r="W30" s="626"/>
      <c r="X30" s="626"/>
      <c r="Y30" s="627"/>
      <c r="Z30" s="628">
        <v>4.4000000000000004</v>
      </c>
      <c r="AA30" s="628"/>
      <c r="AB30" s="628"/>
      <c r="AC30" s="628"/>
      <c r="AD30" s="629" t="s">
        <v>224</v>
      </c>
      <c r="AE30" s="629"/>
      <c r="AF30" s="629"/>
      <c r="AG30" s="629"/>
      <c r="AH30" s="629"/>
      <c r="AI30" s="629"/>
      <c r="AJ30" s="629"/>
      <c r="AK30" s="629"/>
      <c r="AL30" s="630" t="s">
        <v>224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99.9</v>
      </c>
      <c r="BH30" s="684"/>
      <c r="BI30" s="684"/>
      <c r="BJ30" s="684"/>
      <c r="BK30" s="684"/>
      <c r="BL30" s="684"/>
      <c r="BM30" s="620">
        <v>99.3</v>
      </c>
      <c r="BN30" s="684"/>
      <c r="BO30" s="684"/>
      <c r="BP30" s="684"/>
      <c r="BQ30" s="685"/>
      <c r="BR30" s="683">
        <v>99.5</v>
      </c>
      <c r="BS30" s="684"/>
      <c r="BT30" s="684"/>
      <c r="BU30" s="684"/>
      <c r="BV30" s="684"/>
      <c r="BW30" s="684"/>
      <c r="BX30" s="620">
        <v>99</v>
      </c>
      <c r="BY30" s="684"/>
      <c r="BZ30" s="684"/>
      <c r="CA30" s="684"/>
      <c r="CB30" s="685"/>
      <c r="CD30" s="688"/>
      <c r="CE30" s="689"/>
      <c r="CF30" s="639" t="s">
        <v>295</v>
      </c>
      <c r="CG30" s="640"/>
      <c r="CH30" s="640"/>
      <c r="CI30" s="640"/>
      <c r="CJ30" s="640"/>
      <c r="CK30" s="640"/>
      <c r="CL30" s="640"/>
      <c r="CM30" s="640"/>
      <c r="CN30" s="640"/>
      <c r="CO30" s="640"/>
      <c r="CP30" s="640"/>
      <c r="CQ30" s="641"/>
      <c r="CR30" s="625">
        <v>351813</v>
      </c>
      <c r="CS30" s="626"/>
      <c r="CT30" s="626"/>
      <c r="CU30" s="626"/>
      <c r="CV30" s="626"/>
      <c r="CW30" s="626"/>
      <c r="CX30" s="626"/>
      <c r="CY30" s="627"/>
      <c r="CZ30" s="659">
        <v>5.3</v>
      </c>
      <c r="DA30" s="660"/>
      <c r="DB30" s="660"/>
      <c r="DC30" s="661"/>
      <c r="DD30" s="634">
        <v>279011</v>
      </c>
      <c r="DE30" s="626"/>
      <c r="DF30" s="626"/>
      <c r="DG30" s="626"/>
      <c r="DH30" s="626"/>
      <c r="DI30" s="626"/>
      <c r="DJ30" s="626"/>
      <c r="DK30" s="627"/>
      <c r="DL30" s="634">
        <v>279011</v>
      </c>
      <c r="DM30" s="626"/>
      <c r="DN30" s="626"/>
      <c r="DO30" s="626"/>
      <c r="DP30" s="626"/>
      <c r="DQ30" s="626"/>
      <c r="DR30" s="626"/>
      <c r="DS30" s="626"/>
      <c r="DT30" s="626"/>
      <c r="DU30" s="626"/>
      <c r="DV30" s="627"/>
      <c r="DW30" s="630">
        <v>10.4</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149301</v>
      </c>
      <c r="S31" s="626"/>
      <c r="T31" s="626"/>
      <c r="U31" s="626"/>
      <c r="V31" s="626"/>
      <c r="W31" s="626"/>
      <c r="X31" s="626"/>
      <c r="Y31" s="627"/>
      <c r="Z31" s="628">
        <v>2.2000000000000002</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99.8</v>
      </c>
      <c r="BH31" s="657"/>
      <c r="BI31" s="657"/>
      <c r="BJ31" s="657"/>
      <c r="BK31" s="657"/>
      <c r="BL31" s="657"/>
      <c r="BM31" s="631">
        <v>99</v>
      </c>
      <c r="BN31" s="681"/>
      <c r="BO31" s="681"/>
      <c r="BP31" s="681"/>
      <c r="BQ31" s="682"/>
      <c r="BR31" s="680">
        <v>99.1</v>
      </c>
      <c r="BS31" s="657"/>
      <c r="BT31" s="657"/>
      <c r="BU31" s="657"/>
      <c r="BV31" s="657"/>
      <c r="BW31" s="657"/>
      <c r="BX31" s="631">
        <v>98.5</v>
      </c>
      <c r="BY31" s="681"/>
      <c r="BZ31" s="681"/>
      <c r="CA31" s="681"/>
      <c r="CB31" s="682"/>
      <c r="CD31" s="688"/>
      <c r="CE31" s="689"/>
      <c r="CF31" s="639" t="s">
        <v>299</v>
      </c>
      <c r="CG31" s="640"/>
      <c r="CH31" s="640"/>
      <c r="CI31" s="640"/>
      <c r="CJ31" s="640"/>
      <c r="CK31" s="640"/>
      <c r="CL31" s="640"/>
      <c r="CM31" s="640"/>
      <c r="CN31" s="640"/>
      <c r="CO31" s="640"/>
      <c r="CP31" s="640"/>
      <c r="CQ31" s="641"/>
      <c r="CR31" s="625">
        <v>47076</v>
      </c>
      <c r="CS31" s="657"/>
      <c r="CT31" s="657"/>
      <c r="CU31" s="657"/>
      <c r="CV31" s="657"/>
      <c r="CW31" s="657"/>
      <c r="CX31" s="657"/>
      <c r="CY31" s="658"/>
      <c r="CZ31" s="659">
        <v>0.7</v>
      </c>
      <c r="DA31" s="660"/>
      <c r="DB31" s="660"/>
      <c r="DC31" s="661"/>
      <c r="DD31" s="634">
        <v>31499</v>
      </c>
      <c r="DE31" s="657"/>
      <c r="DF31" s="657"/>
      <c r="DG31" s="657"/>
      <c r="DH31" s="657"/>
      <c r="DI31" s="657"/>
      <c r="DJ31" s="657"/>
      <c r="DK31" s="658"/>
      <c r="DL31" s="634">
        <v>31499</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104869</v>
      </c>
      <c r="S32" s="626"/>
      <c r="T32" s="626"/>
      <c r="U32" s="626"/>
      <c r="V32" s="626"/>
      <c r="W32" s="626"/>
      <c r="X32" s="626"/>
      <c r="Y32" s="627"/>
      <c r="Z32" s="628">
        <v>1.5</v>
      </c>
      <c r="AA32" s="628"/>
      <c r="AB32" s="628"/>
      <c r="AC32" s="628"/>
      <c r="AD32" s="629">
        <v>5</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99.9</v>
      </c>
      <c r="BH32" s="693"/>
      <c r="BI32" s="693"/>
      <c r="BJ32" s="693"/>
      <c r="BK32" s="693"/>
      <c r="BL32" s="693"/>
      <c r="BM32" s="694">
        <v>99.4</v>
      </c>
      <c r="BN32" s="693"/>
      <c r="BO32" s="693"/>
      <c r="BP32" s="693"/>
      <c r="BQ32" s="695"/>
      <c r="BR32" s="692">
        <v>99.9</v>
      </c>
      <c r="BS32" s="693"/>
      <c r="BT32" s="693"/>
      <c r="BU32" s="693"/>
      <c r="BV32" s="693"/>
      <c r="BW32" s="693"/>
      <c r="BX32" s="694">
        <v>99.3</v>
      </c>
      <c r="BY32" s="693"/>
      <c r="BZ32" s="693"/>
      <c r="CA32" s="693"/>
      <c r="CB32" s="695"/>
      <c r="CD32" s="690"/>
      <c r="CE32" s="691"/>
      <c r="CF32" s="639" t="s">
        <v>302</v>
      </c>
      <c r="CG32" s="640"/>
      <c r="CH32" s="640"/>
      <c r="CI32" s="640"/>
      <c r="CJ32" s="640"/>
      <c r="CK32" s="640"/>
      <c r="CL32" s="640"/>
      <c r="CM32" s="640"/>
      <c r="CN32" s="640"/>
      <c r="CO32" s="640"/>
      <c r="CP32" s="640"/>
      <c r="CQ32" s="641"/>
      <c r="CR32" s="625" t="s">
        <v>224</v>
      </c>
      <c r="CS32" s="626"/>
      <c r="CT32" s="626"/>
      <c r="CU32" s="626"/>
      <c r="CV32" s="626"/>
      <c r="CW32" s="626"/>
      <c r="CX32" s="626"/>
      <c r="CY32" s="627"/>
      <c r="CZ32" s="659" t="s">
        <v>224</v>
      </c>
      <c r="DA32" s="660"/>
      <c r="DB32" s="660"/>
      <c r="DC32" s="661"/>
      <c r="DD32" s="634" t="s">
        <v>224</v>
      </c>
      <c r="DE32" s="626"/>
      <c r="DF32" s="626"/>
      <c r="DG32" s="626"/>
      <c r="DH32" s="626"/>
      <c r="DI32" s="626"/>
      <c r="DJ32" s="626"/>
      <c r="DK32" s="627"/>
      <c r="DL32" s="634" t="s">
        <v>224</v>
      </c>
      <c r="DM32" s="626"/>
      <c r="DN32" s="626"/>
      <c r="DO32" s="626"/>
      <c r="DP32" s="626"/>
      <c r="DQ32" s="626"/>
      <c r="DR32" s="626"/>
      <c r="DS32" s="626"/>
      <c r="DT32" s="626"/>
      <c r="DU32" s="626"/>
      <c r="DV32" s="627"/>
      <c r="DW32" s="630" t="s">
        <v>224</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689219</v>
      </c>
      <c r="S33" s="626"/>
      <c r="T33" s="626"/>
      <c r="U33" s="626"/>
      <c r="V33" s="626"/>
      <c r="W33" s="626"/>
      <c r="X33" s="626"/>
      <c r="Y33" s="627"/>
      <c r="Z33" s="628">
        <v>10.1</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2194764</v>
      </c>
      <c r="CS33" s="657"/>
      <c r="CT33" s="657"/>
      <c r="CU33" s="657"/>
      <c r="CV33" s="657"/>
      <c r="CW33" s="657"/>
      <c r="CX33" s="657"/>
      <c r="CY33" s="658"/>
      <c r="CZ33" s="659">
        <v>32.799999999999997</v>
      </c>
      <c r="DA33" s="660"/>
      <c r="DB33" s="660"/>
      <c r="DC33" s="661"/>
      <c r="DD33" s="634">
        <v>1715912</v>
      </c>
      <c r="DE33" s="657"/>
      <c r="DF33" s="657"/>
      <c r="DG33" s="657"/>
      <c r="DH33" s="657"/>
      <c r="DI33" s="657"/>
      <c r="DJ33" s="657"/>
      <c r="DK33" s="658"/>
      <c r="DL33" s="634">
        <v>1111045</v>
      </c>
      <c r="DM33" s="657"/>
      <c r="DN33" s="657"/>
      <c r="DO33" s="657"/>
      <c r="DP33" s="657"/>
      <c r="DQ33" s="657"/>
      <c r="DR33" s="657"/>
      <c r="DS33" s="657"/>
      <c r="DT33" s="657"/>
      <c r="DU33" s="657"/>
      <c r="DV33" s="658"/>
      <c r="DW33" s="630">
        <v>41.4</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907601</v>
      </c>
      <c r="CS34" s="626"/>
      <c r="CT34" s="626"/>
      <c r="CU34" s="626"/>
      <c r="CV34" s="626"/>
      <c r="CW34" s="626"/>
      <c r="CX34" s="626"/>
      <c r="CY34" s="627"/>
      <c r="CZ34" s="659">
        <v>13.6</v>
      </c>
      <c r="DA34" s="660"/>
      <c r="DB34" s="660"/>
      <c r="DC34" s="661"/>
      <c r="DD34" s="634">
        <v>693732</v>
      </c>
      <c r="DE34" s="626"/>
      <c r="DF34" s="626"/>
      <c r="DG34" s="626"/>
      <c r="DH34" s="626"/>
      <c r="DI34" s="626"/>
      <c r="DJ34" s="626"/>
      <c r="DK34" s="627"/>
      <c r="DL34" s="634">
        <v>532668</v>
      </c>
      <c r="DM34" s="626"/>
      <c r="DN34" s="626"/>
      <c r="DO34" s="626"/>
      <c r="DP34" s="626"/>
      <c r="DQ34" s="626"/>
      <c r="DR34" s="626"/>
      <c r="DS34" s="626"/>
      <c r="DT34" s="626"/>
      <c r="DU34" s="626"/>
      <c r="DV34" s="627"/>
      <c r="DW34" s="630">
        <v>19.8</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112018</v>
      </c>
      <c r="S35" s="626"/>
      <c r="T35" s="626"/>
      <c r="U35" s="626"/>
      <c r="V35" s="626"/>
      <c r="W35" s="626"/>
      <c r="X35" s="626"/>
      <c r="Y35" s="627"/>
      <c r="Z35" s="628">
        <v>1.6</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278155</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7391</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97200</v>
      </c>
      <c r="CS35" s="657"/>
      <c r="CT35" s="657"/>
      <c r="CU35" s="657"/>
      <c r="CV35" s="657"/>
      <c r="CW35" s="657"/>
      <c r="CX35" s="657"/>
      <c r="CY35" s="658"/>
      <c r="CZ35" s="659">
        <v>1.5</v>
      </c>
      <c r="DA35" s="660"/>
      <c r="DB35" s="660"/>
      <c r="DC35" s="661"/>
      <c r="DD35" s="634">
        <v>97200</v>
      </c>
      <c r="DE35" s="657"/>
      <c r="DF35" s="657"/>
      <c r="DG35" s="657"/>
      <c r="DH35" s="657"/>
      <c r="DI35" s="657"/>
      <c r="DJ35" s="657"/>
      <c r="DK35" s="658"/>
      <c r="DL35" s="634">
        <v>96924</v>
      </c>
      <c r="DM35" s="657"/>
      <c r="DN35" s="657"/>
      <c r="DO35" s="657"/>
      <c r="DP35" s="657"/>
      <c r="DQ35" s="657"/>
      <c r="DR35" s="657"/>
      <c r="DS35" s="657"/>
      <c r="DT35" s="657"/>
      <c r="DU35" s="657"/>
      <c r="DV35" s="658"/>
      <c r="DW35" s="630">
        <v>3.6</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6833037</v>
      </c>
      <c r="S36" s="698"/>
      <c r="T36" s="698"/>
      <c r="U36" s="698"/>
      <c r="V36" s="698"/>
      <c r="W36" s="698"/>
      <c r="X36" s="698"/>
      <c r="Y36" s="699"/>
      <c r="Z36" s="700">
        <v>100</v>
      </c>
      <c r="AA36" s="700"/>
      <c r="AB36" s="700"/>
      <c r="AC36" s="700"/>
      <c r="AD36" s="701">
        <v>2571475</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90902</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3124</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522593</v>
      </c>
      <c r="CS36" s="626"/>
      <c r="CT36" s="626"/>
      <c r="CU36" s="626"/>
      <c r="CV36" s="626"/>
      <c r="CW36" s="626"/>
      <c r="CX36" s="626"/>
      <c r="CY36" s="627"/>
      <c r="CZ36" s="659">
        <v>7.8</v>
      </c>
      <c r="DA36" s="660"/>
      <c r="DB36" s="660"/>
      <c r="DC36" s="661"/>
      <c r="DD36" s="634">
        <v>402543</v>
      </c>
      <c r="DE36" s="626"/>
      <c r="DF36" s="626"/>
      <c r="DG36" s="626"/>
      <c r="DH36" s="626"/>
      <c r="DI36" s="626"/>
      <c r="DJ36" s="626"/>
      <c r="DK36" s="627"/>
      <c r="DL36" s="634">
        <v>268821</v>
      </c>
      <c r="DM36" s="626"/>
      <c r="DN36" s="626"/>
      <c r="DO36" s="626"/>
      <c r="DP36" s="626"/>
      <c r="DQ36" s="626"/>
      <c r="DR36" s="626"/>
      <c r="DS36" s="626"/>
      <c r="DT36" s="626"/>
      <c r="DU36" s="626"/>
      <c r="DV36" s="627"/>
      <c r="DW36" s="630">
        <v>10</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7929</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613</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161360</v>
      </c>
      <c r="CS37" s="657"/>
      <c r="CT37" s="657"/>
      <c r="CU37" s="657"/>
      <c r="CV37" s="657"/>
      <c r="CW37" s="657"/>
      <c r="CX37" s="657"/>
      <c r="CY37" s="658"/>
      <c r="CZ37" s="659">
        <v>2.4</v>
      </c>
      <c r="DA37" s="660"/>
      <c r="DB37" s="660"/>
      <c r="DC37" s="661"/>
      <c r="DD37" s="634">
        <v>161360</v>
      </c>
      <c r="DE37" s="657"/>
      <c r="DF37" s="657"/>
      <c r="DG37" s="657"/>
      <c r="DH37" s="657"/>
      <c r="DI37" s="657"/>
      <c r="DJ37" s="657"/>
      <c r="DK37" s="658"/>
      <c r="DL37" s="634">
        <v>157821</v>
      </c>
      <c r="DM37" s="657"/>
      <c r="DN37" s="657"/>
      <c r="DO37" s="657"/>
      <c r="DP37" s="657"/>
      <c r="DQ37" s="657"/>
      <c r="DR37" s="657"/>
      <c r="DS37" s="657"/>
      <c r="DT37" s="657"/>
      <c r="DU37" s="657"/>
      <c r="DV37" s="658"/>
      <c r="DW37" s="630">
        <v>5.9</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v>2642</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1184</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275513</v>
      </c>
      <c r="CS38" s="626"/>
      <c r="CT38" s="626"/>
      <c r="CU38" s="626"/>
      <c r="CV38" s="626"/>
      <c r="CW38" s="626"/>
      <c r="CX38" s="626"/>
      <c r="CY38" s="627"/>
      <c r="CZ38" s="659">
        <v>4.0999999999999996</v>
      </c>
      <c r="DA38" s="660"/>
      <c r="DB38" s="660"/>
      <c r="DC38" s="661"/>
      <c r="DD38" s="634">
        <v>239913</v>
      </c>
      <c r="DE38" s="626"/>
      <c r="DF38" s="626"/>
      <c r="DG38" s="626"/>
      <c r="DH38" s="626"/>
      <c r="DI38" s="626"/>
      <c r="DJ38" s="626"/>
      <c r="DK38" s="627"/>
      <c r="DL38" s="634">
        <v>212632</v>
      </c>
      <c r="DM38" s="626"/>
      <c r="DN38" s="626"/>
      <c r="DO38" s="626"/>
      <c r="DP38" s="626"/>
      <c r="DQ38" s="626"/>
      <c r="DR38" s="626"/>
      <c r="DS38" s="626"/>
      <c r="DT38" s="626"/>
      <c r="DU38" s="626"/>
      <c r="DV38" s="627"/>
      <c r="DW38" s="630">
        <v>7.9</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324</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118</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323493</v>
      </c>
      <c r="CS39" s="657"/>
      <c r="CT39" s="657"/>
      <c r="CU39" s="657"/>
      <c r="CV39" s="657"/>
      <c r="CW39" s="657"/>
      <c r="CX39" s="657"/>
      <c r="CY39" s="658"/>
      <c r="CZ39" s="659">
        <v>4.8</v>
      </c>
      <c r="DA39" s="660"/>
      <c r="DB39" s="660"/>
      <c r="DC39" s="661"/>
      <c r="DD39" s="634">
        <v>280030</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51297</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78</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68364</v>
      </c>
      <c r="CS40" s="626"/>
      <c r="CT40" s="626"/>
      <c r="CU40" s="626"/>
      <c r="CV40" s="626"/>
      <c r="CW40" s="626"/>
      <c r="CX40" s="626"/>
      <c r="CY40" s="627"/>
      <c r="CZ40" s="659">
        <v>1</v>
      </c>
      <c r="DA40" s="660"/>
      <c r="DB40" s="660"/>
      <c r="DC40" s="661"/>
      <c r="DD40" s="634">
        <v>2494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125385</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246</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3280213</v>
      </c>
      <c r="CS42" s="626"/>
      <c r="CT42" s="626"/>
      <c r="CU42" s="626"/>
      <c r="CV42" s="626"/>
      <c r="CW42" s="626"/>
      <c r="CX42" s="626"/>
      <c r="CY42" s="627"/>
      <c r="CZ42" s="659">
        <v>49.1</v>
      </c>
      <c r="DA42" s="708"/>
      <c r="DB42" s="708"/>
      <c r="DC42" s="709"/>
      <c r="DD42" s="634">
        <v>445670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2200</v>
      </c>
      <c r="CS43" s="657"/>
      <c r="CT43" s="657"/>
      <c r="CU43" s="657"/>
      <c r="CV43" s="657"/>
      <c r="CW43" s="657"/>
      <c r="CX43" s="657"/>
      <c r="CY43" s="658"/>
      <c r="CZ43" s="659">
        <v>0</v>
      </c>
      <c r="DA43" s="660"/>
      <c r="DB43" s="660"/>
      <c r="DC43" s="661"/>
      <c r="DD43" s="634">
        <v>2200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3241554</v>
      </c>
      <c r="CS44" s="626"/>
      <c r="CT44" s="626"/>
      <c r="CU44" s="626"/>
      <c r="CV44" s="626"/>
      <c r="CW44" s="626"/>
      <c r="CX44" s="626"/>
      <c r="CY44" s="627"/>
      <c r="CZ44" s="659">
        <v>48.5</v>
      </c>
      <c r="DA44" s="708"/>
      <c r="DB44" s="708"/>
      <c r="DC44" s="709"/>
      <c r="DD44" s="634">
        <v>414383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2381473</v>
      </c>
      <c r="CS45" s="657"/>
      <c r="CT45" s="657"/>
      <c r="CU45" s="657"/>
      <c r="CV45" s="657"/>
      <c r="CW45" s="657"/>
      <c r="CX45" s="657"/>
      <c r="CY45" s="658"/>
      <c r="CZ45" s="659">
        <v>35.6</v>
      </c>
      <c r="DA45" s="660"/>
      <c r="DB45" s="660"/>
      <c r="DC45" s="661"/>
      <c r="DD45" s="634">
        <v>77656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860081</v>
      </c>
      <c r="CS46" s="626"/>
      <c r="CT46" s="626"/>
      <c r="CU46" s="626"/>
      <c r="CV46" s="626"/>
      <c r="CW46" s="626"/>
      <c r="CX46" s="626"/>
      <c r="CY46" s="627"/>
      <c r="CZ46" s="659">
        <v>12.9</v>
      </c>
      <c r="DA46" s="708"/>
      <c r="DB46" s="708"/>
      <c r="DC46" s="709"/>
      <c r="DD46" s="634">
        <v>336727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38659</v>
      </c>
      <c r="CS47" s="657"/>
      <c r="CT47" s="657"/>
      <c r="CU47" s="657"/>
      <c r="CV47" s="657"/>
      <c r="CW47" s="657"/>
      <c r="CX47" s="657"/>
      <c r="CY47" s="658"/>
      <c r="CZ47" s="659">
        <v>0.6</v>
      </c>
      <c r="DA47" s="660"/>
      <c r="DB47" s="660"/>
      <c r="DC47" s="661"/>
      <c r="DD47" s="634">
        <v>31287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6686937</v>
      </c>
      <c r="CS49" s="693"/>
      <c r="CT49" s="693"/>
      <c r="CU49" s="693"/>
      <c r="CV49" s="693"/>
      <c r="CW49" s="693"/>
      <c r="CX49" s="693"/>
      <c r="CY49" s="720"/>
      <c r="CZ49" s="721">
        <v>100</v>
      </c>
      <c r="DA49" s="722"/>
      <c r="DB49" s="722"/>
      <c r="DC49" s="723"/>
      <c r="DD49" s="724">
        <v>3069874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6833</v>
      </c>
      <c r="R7" s="755"/>
      <c r="S7" s="755"/>
      <c r="T7" s="755"/>
      <c r="U7" s="755"/>
      <c r="V7" s="755">
        <v>6687</v>
      </c>
      <c r="W7" s="755"/>
      <c r="X7" s="755"/>
      <c r="Y7" s="755"/>
      <c r="Z7" s="755"/>
      <c r="AA7" s="755">
        <v>146</v>
      </c>
      <c r="AB7" s="755"/>
      <c r="AC7" s="755"/>
      <c r="AD7" s="755"/>
      <c r="AE7" s="756"/>
      <c r="AF7" s="757">
        <v>133</v>
      </c>
      <c r="AG7" s="758"/>
      <c r="AH7" s="758"/>
      <c r="AI7" s="758"/>
      <c r="AJ7" s="759"/>
      <c r="AK7" s="794">
        <v>300</v>
      </c>
      <c r="AL7" s="795"/>
      <c r="AM7" s="795"/>
      <c r="AN7" s="795"/>
      <c r="AO7" s="795"/>
      <c r="AP7" s="795">
        <v>4497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6833</v>
      </c>
      <c r="R23" s="814"/>
      <c r="S23" s="814"/>
      <c r="T23" s="814"/>
      <c r="U23" s="814"/>
      <c r="V23" s="814">
        <v>6687</v>
      </c>
      <c r="W23" s="814"/>
      <c r="X23" s="814"/>
      <c r="Y23" s="814"/>
      <c r="Z23" s="814"/>
      <c r="AA23" s="814">
        <v>146</v>
      </c>
      <c r="AB23" s="814"/>
      <c r="AC23" s="814"/>
      <c r="AD23" s="814"/>
      <c r="AE23" s="815"/>
      <c r="AF23" s="816">
        <v>133</v>
      </c>
      <c r="AG23" s="814"/>
      <c r="AH23" s="814"/>
      <c r="AI23" s="814"/>
      <c r="AJ23" s="817"/>
      <c r="AK23" s="818"/>
      <c r="AL23" s="819"/>
      <c r="AM23" s="819"/>
      <c r="AN23" s="819"/>
      <c r="AO23" s="819"/>
      <c r="AP23" s="814">
        <v>4497</v>
      </c>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553</v>
      </c>
      <c r="R28" s="843"/>
      <c r="S28" s="843"/>
      <c r="T28" s="843"/>
      <c r="U28" s="843"/>
      <c r="V28" s="843">
        <v>546</v>
      </c>
      <c r="W28" s="843"/>
      <c r="X28" s="843"/>
      <c r="Y28" s="843"/>
      <c r="Z28" s="843"/>
      <c r="AA28" s="843">
        <v>7</v>
      </c>
      <c r="AB28" s="843"/>
      <c r="AC28" s="843"/>
      <c r="AD28" s="843"/>
      <c r="AE28" s="844"/>
      <c r="AF28" s="845">
        <v>7</v>
      </c>
      <c r="AG28" s="843"/>
      <c r="AH28" s="843"/>
      <c r="AI28" s="843"/>
      <c r="AJ28" s="846"/>
      <c r="AK28" s="847">
        <v>45</v>
      </c>
      <c r="AL28" s="838"/>
      <c r="AM28" s="838"/>
      <c r="AN28" s="838"/>
      <c r="AO28" s="838"/>
      <c r="AP28" s="838" t="s">
        <v>540</v>
      </c>
      <c r="AQ28" s="838"/>
      <c r="AR28" s="838"/>
      <c r="AS28" s="838"/>
      <c r="AT28" s="838"/>
      <c r="AU28" s="838" t="s">
        <v>540</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257</v>
      </c>
      <c r="R29" s="779"/>
      <c r="S29" s="779"/>
      <c r="T29" s="779"/>
      <c r="U29" s="779"/>
      <c r="V29" s="779">
        <v>251</v>
      </c>
      <c r="W29" s="779"/>
      <c r="X29" s="779"/>
      <c r="Y29" s="779"/>
      <c r="Z29" s="779"/>
      <c r="AA29" s="779">
        <v>6</v>
      </c>
      <c r="AB29" s="779"/>
      <c r="AC29" s="779"/>
      <c r="AD29" s="779"/>
      <c r="AE29" s="780"/>
      <c r="AF29" s="781">
        <v>6</v>
      </c>
      <c r="AG29" s="782"/>
      <c r="AH29" s="782"/>
      <c r="AI29" s="782"/>
      <c r="AJ29" s="783"/>
      <c r="AK29" s="850">
        <v>52</v>
      </c>
      <c r="AL29" s="851"/>
      <c r="AM29" s="851"/>
      <c r="AN29" s="851"/>
      <c r="AO29" s="851"/>
      <c r="AP29" s="851" t="s">
        <v>540</v>
      </c>
      <c r="AQ29" s="851"/>
      <c r="AR29" s="851"/>
      <c r="AS29" s="851"/>
      <c r="AT29" s="851"/>
      <c r="AU29" s="851" t="s">
        <v>540</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61</v>
      </c>
      <c r="R30" s="779"/>
      <c r="S30" s="779"/>
      <c r="T30" s="779"/>
      <c r="U30" s="779"/>
      <c r="V30" s="779">
        <v>61</v>
      </c>
      <c r="W30" s="779"/>
      <c r="X30" s="779"/>
      <c r="Y30" s="779"/>
      <c r="Z30" s="779"/>
      <c r="AA30" s="779">
        <v>1</v>
      </c>
      <c r="AB30" s="779"/>
      <c r="AC30" s="779"/>
      <c r="AD30" s="779"/>
      <c r="AE30" s="780"/>
      <c r="AF30" s="781">
        <v>1</v>
      </c>
      <c r="AG30" s="782"/>
      <c r="AH30" s="782"/>
      <c r="AI30" s="782"/>
      <c r="AJ30" s="783"/>
      <c r="AK30" s="850">
        <v>16</v>
      </c>
      <c r="AL30" s="851"/>
      <c r="AM30" s="851"/>
      <c r="AN30" s="851"/>
      <c r="AO30" s="851"/>
      <c r="AP30" s="851" t="s">
        <v>540</v>
      </c>
      <c r="AQ30" s="851"/>
      <c r="AR30" s="851"/>
      <c r="AS30" s="851"/>
      <c r="AT30" s="851"/>
      <c r="AU30" s="851" t="s">
        <v>540</v>
      </c>
      <c r="AV30" s="851"/>
      <c r="AW30" s="851"/>
      <c r="AX30" s="851"/>
      <c r="AY30" s="851"/>
      <c r="AZ30" s="852" t="s">
        <v>540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139</v>
      </c>
      <c r="R31" s="779"/>
      <c r="S31" s="779"/>
      <c r="T31" s="779"/>
      <c r="U31" s="779"/>
      <c r="V31" s="779">
        <v>136</v>
      </c>
      <c r="W31" s="779"/>
      <c r="X31" s="779"/>
      <c r="Y31" s="779"/>
      <c r="Z31" s="779"/>
      <c r="AA31" s="779">
        <v>3</v>
      </c>
      <c r="AB31" s="779"/>
      <c r="AC31" s="779"/>
      <c r="AD31" s="779"/>
      <c r="AE31" s="780"/>
      <c r="AF31" s="781">
        <v>3</v>
      </c>
      <c r="AG31" s="782"/>
      <c r="AH31" s="782"/>
      <c r="AI31" s="782"/>
      <c r="AJ31" s="783"/>
      <c r="AK31" s="850">
        <v>8</v>
      </c>
      <c r="AL31" s="851"/>
      <c r="AM31" s="851"/>
      <c r="AN31" s="851"/>
      <c r="AO31" s="851"/>
      <c r="AP31" s="851">
        <v>144</v>
      </c>
      <c r="AQ31" s="851"/>
      <c r="AR31" s="851"/>
      <c r="AS31" s="851"/>
      <c r="AT31" s="851"/>
      <c r="AU31" s="851">
        <v>73</v>
      </c>
      <c r="AV31" s="851"/>
      <c r="AW31" s="851"/>
      <c r="AX31" s="851"/>
      <c r="AY31" s="851"/>
      <c r="AZ31" s="852" t="s">
        <v>540</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171</v>
      </c>
      <c r="R32" s="779"/>
      <c r="S32" s="779"/>
      <c r="T32" s="779"/>
      <c r="U32" s="779"/>
      <c r="V32" s="779">
        <v>169</v>
      </c>
      <c r="W32" s="779"/>
      <c r="X32" s="779"/>
      <c r="Y32" s="779"/>
      <c r="Z32" s="779"/>
      <c r="AA32" s="779">
        <v>2</v>
      </c>
      <c r="AB32" s="779"/>
      <c r="AC32" s="779"/>
      <c r="AD32" s="779"/>
      <c r="AE32" s="780"/>
      <c r="AF32" s="781">
        <v>2</v>
      </c>
      <c r="AG32" s="782"/>
      <c r="AH32" s="782"/>
      <c r="AI32" s="782"/>
      <c r="AJ32" s="783"/>
      <c r="AK32" s="850">
        <v>91</v>
      </c>
      <c r="AL32" s="851"/>
      <c r="AM32" s="851"/>
      <c r="AN32" s="851"/>
      <c r="AO32" s="851"/>
      <c r="AP32" s="851">
        <v>778</v>
      </c>
      <c r="AQ32" s="851"/>
      <c r="AR32" s="851"/>
      <c r="AS32" s="851"/>
      <c r="AT32" s="851"/>
      <c r="AU32" s="851">
        <v>666</v>
      </c>
      <c r="AV32" s="851"/>
      <c r="AW32" s="851"/>
      <c r="AX32" s="851"/>
      <c r="AY32" s="851"/>
      <c r="AZ32" s="852" t="s">
        <v>540</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19</v>
      </c>
      <c r="AG63" s="862"/>
      <c r="AH63" s="862"/>
      <c r="AI63" s="862"/>
      <c r="AJ63" s="863"/>
      <c r="AK63" s="864"/>
      <c r="AL63" s="859"/>
      <c r="AM63" s="859"/>
      <c r="AN63" s="859"/>
      <c r="AO63" s="859"/>
      <c r="AP63" s="862">
        <v>922</v>
      </c>
      <c r="AQ63" s="862"/>
      <c r="AR63" s="862"/>
      <c r="AS63" s="862"/>
      <c r="AT63" s="862"/>
      <c r="AU63" s="862">
        <v>739</v>
      </c>
      <c r="AV63" s="862"/>
      <c r="AW63" s="862"/>
      <c r="AX63" s="862"/>
      <c r="AY63" s="862"/>
      <c r="AZ63" s="866"/>
      <c r="BA63" s="866"/>
      <c r="BB63" s="866"/>
      <c r="BC63" s="866"/>
      <c r="BD63" s="866"/>
      <c r="BE63" s="867"/>
      <c r="BF63" s="867"/>
      <c r="BG63" s="867"/>
      <c r="BH63" s="867"/>
      <c r="BI63" s="868"/>
      <c r="BJ63" s="869" t="s">
        <v>224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392</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v>6063</v>
      </c>
      <c r="R68" s="886"/>
      <c r="S68" s="886"/>
      <c r="T68" s="886"/>
      <c r="U68" s="886"/>
      <c r="V68" s="886">
        <v>5978</v>
      </c>
      <c r="W68" s="886"/>
      <c r="X68" s="886"/>
      <c r="Y68" s="886"/>
      <c r="Z68" s="886"/>
      <c r="AA68" s="886">
        <v>84</v>
      </c>
      <c r="AB68" s="886"/>
      <c r="AC68" s="886"/>
      <c r="AD68" s="886"/>
      <c r="AE68" s="886"/>
      <c r="AF68" s="886">
        <v>84</v>
      </c>
      <c r="AG68" s="886"/>
      <c r="AH68" s="886"/>
      <c r="AI68" s="886"/>
      <c r="AJ68" s="886"/>
      <c r="AK68" s="886" t="s">
        <v>540</v>
      </c>
      <c r="AL68" s="886"/>
      <c r="AM68" s="886"/>
      <c r="AN68" s="886"/>
      <c r="AO68" s="886"/>
      <c r="AP68" s="886">
        <v>222</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536</v>
      </c>
      <c r="C69" s="894"/>
      <c r="D69" s="894"/>
      <c r="E69" s="894"/>
      <c r="F69" s="894"/>
      <c r="G69" s="894"/>
      <c r="H69" s="894"/>
      <c r="I69" s="894"/>
      <c r="J69" s="894"/>
      <c r="K69" s="894"/>
      <c r="L69" s="894"/>
      <c r="M69" s="894"/>
      <c r="N69" s="894"/>
      <c r="O69" s="894"/>
      <c r="P69" s="895"/>
      <c r="Q69" s="896">
        <v>2834</v>
      </c>
      <c r="R69" s="851"/>
      <c r="S69" s="851"/>
      <c r="T69" s="851"/>
      <c r="U69" s="851"/>
      <c r="V69" s="851">
        <v>2694</v>
      </c>
      <c r="W69" s="851"/>
      <c r="X69" s="851"/>
      <c r="Y69" s="851"/>
      <c r="Z69" s="851"/>
      <c r="AA69" s="851">
        <v>140</v>
      </c>
      <c r="AB69" s="851"/>
      <c r="AC69" s="851"/>
      <c r="AD69" s="851"/>
      <c r="AE69" s="851"/>
      <c r="AF69" s="851">
        <v>140</v>
      </c>
      <c r="AG69" s="851"/>
      <c r="AH69" s="851"/>
      <c r="AI69" s="851"/>
      <c r="AJ69" s="851"/>
      <c r="AK69" s="851" t="s">
        <v>540</v>
      </c>
      <c r="AL69" s="851"/>
      <c r="AM69" s="851"/>
      <c r="AN69" s="851"/>
      <c r="AO69" s="851"/>
      <c r="AP69" s="851">
        <v>1701</v>
      </c>
      <c r="AQ69" s="851"/>
      <c r="AR69" s="851"/>
      <c r="AS69" s="851"/>
      <c r="AT69" s="851"/>
      <c r="AU69" s="851">
        <v>6</v>
      </c>
      <c r="AV69" s="851"/>
      <c r="AW69" s="851"/>
      <c r="AX69" s="851"/>
      <c r="AY69" s="851"/>
      <c r="AZ69" s="897" t="s">
        <v>541</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537</v>
      </c>
      <c r="C70" s="894"/>
      <c r="D70" s="894"/>
      <c r="E70" s="894"/>
      <c r="F70" s="894"/>
      <c r="G70" s="894"/>
      <c r="H70" s="894"/>
      <c r="I70" s="894"/>
      <c r="J70" s="894"/>
      <c r="K70" s="894"/>
      <c r="L70" s="894"/>
      <c r="M70" s="894"/>
      <c r="N70" s="894"/>
      <c r="O70" s="894"/>
      <c r="P70" s="895"/>
      <c r="Q70" s="896">
        <v>265</v>
      </c>
      <c r="R70" s="851"/>
      <c r="S70" s="851"/>
      <c r="T70" s="851"/>
      <c r="U70" s="851"/>
      <c r="V70" s="851">
        <v>206</v>
      </c>
      <c r="W70" s="851"/>
      <c r="X70" s="851"/>
      <c r="Y70" s="851"/>
      <c r="Z70" s="851"/>
      <c r="AA70" s="851">
        <v>431</v>
      </c>
      <c r="AB70" s="851"/>
      <c r="AC70" s="851"/>
      <c r="AD70" s="851"/>
      <c r="AE70" s="851"/>
      <c r="AF70" s="851">
        <v>431</v>
      </c>
      <c r="AG70" s="851"/>
      <c r="AH70" s="851"/>
      <c r="AI70" s="851"/>
      <c r="AJ70" s="851"/>
      <c r="AK70" s="851" t="s">
        <v>540</v>
      </c>
      <c r="AL70" s="851"/>
      <c r="AM70" s="851"/>
      <c r="AN70" s="851"/>
      <c r="AO70" s="851"/>
      <c r="AP70" s="851" t="s">
        <v>540</v>
      </c>
      <c r="AQ70" s="851"/>
      <c r="AR70" s="851"/>
      <c r="AS70" s="851"/>
      <c r="AT70" s="851"/>
      <c r="AU70" s="851" t="s">
        <v>540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538</v>
      </c>
      <c r="C71" s="894"/>
      <c r="D71" s="894"/>
      <c r="E71" s="894"/>
      <c r="F71" s="894"/>
      <c r="G71" s="894"/>
      <c r="H71" s="894"/>
      <c r="I71" s="894"/>
      <c r="J71" s="894"/>
      <c r="K71" s="894"/>
      <c r="L71" s="894"/>
      <c r="M71" s="894"/>
      <c r="N71" s="894"/>
      <c r="O71" s="894"/>
      <c r="P71" s="895"/>
      <c r="Q71" s="896">
        <v>333</v>
      </c>
      <c r="R71" s="851"/>
      <c r="S71" s="851"/>
      <c r="T71" s="851"/>
      <c r="U71" s="851"/>
      <c r="V71" s="851">
        <v>299</v>
      </c>
      <c r="W71" s="851"/>
      <c r="X71" s="851"/>
      <c r="Y71" s="851"/>
      <c r="Z71" s="851"/>
      <c r="AA71" s="851">
        <v>35</v>
      </c>
      <c r="AB71" s="851"/>
      <c r="AC71" s="851"/>
      <c r="AD71" s="851"/>
      <c r="AE71" s="851"/>
      <c r="AF71" s="851">
        <v>35</v>
      </c>
      <c r="AG71" s="851"/>
      <c r="AH71" s="851"/>
      <c r="AI71" s="851"/>
      <c r="AJ71" s="851"/>
      <c r="AK71" s="851" t="s">
        <v>540</v>
      </c>
      <c r="AL71" s="851"/>
      <c r="AM71" s="851"/>
      <c r="AN71" s="851"/>
      <c r="AO71" s="851"/>
      <c r="AP71" s="851" t="s">
        <v>540</v>
      </c>
      <c r="AQ71" s="851"/>
      <c r="AR71" s="851"/>
      <c r="AS71" s="851"/>
      <c r="AT71" s="851"/>
      <c r="AU71" s="851" t="s">
        <v>540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539</v>
      </c>
      <c r="C72" s="894"/>
      <c r="D72" s="894"/>
      <c r="E72" s="894"/>
      <c r="F72" s="894"/>
      <c r="G72" s="894"/>
      <c r="H72" s="894"/>
      <c r="I72" s="894"/>
      <c r="J72" s="894"/>
      <c r="K72" s="894"/>
      <c r="L72" s="894"/>
      <c r="M72" s="894"/>
      <c r="N72" s="894"/>
      <c r="O72" s="894"/>
      <c r="P72" s="895"/>
      <c r="Q72" s="896">
        <v>1811</v>
      </c>
      <c r="R72" s="851"/>
      <c r="S72" s="851"/>
      <c r="T72" s="851"/>
      <c r="U72" s="851"/>
      <c r="V72" s="851">
        <v>1608</v>
      </c>
      <c r="W72" s="851"/>
      <c r="X72" s="851"/>
      <c r="Y72" s="851"/>
      <c r="Z72" s="851"/>
      <c r="AA72" s="851">
        <v>203</v>
      </c>
      <c r="AB72" s="851"/>
      <c r="AC72" s="851"/>
      <c r="AD72" s="851"/>
      <c r="AE72" s="851"/>
      <c r="AF72" s="851">
        <v>579</v>
      </c>
      <c r="AG72" s="851"/>
      <c r="AH72" s="851"/>
      <c r="AI72" s="851"/>
      <c r="AJ72" s="851"/>
      <c r="AK72" s="851" t="s">
        <v>540</v>
      </c>
      <c r="AL72" s="851"/>
      <c r="AM72" s="851"/>
      <c r="AN72" s="851"/>
      <c r="AO72" s="851"/>
      <c r="AP72" s="851">
        <v>7059</v>
      </c>
      <c r="AQ72" s="851"/>
      <c r="AR72" s="851"/>
      <c r="AS72" s="851"/>
      <c r="AT72" s="851"/>
      <c r="AU72" s="851">
        <v>3</v>
      </c>
      <c r="AV72" s="851"/>
      <c r="AW72" s="851"/>
      <c r="AX72" s="851"/>
      <c r="AY72" s="851"/>
      <c r="AZ72" s="897" t="s">
        <v>542</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1269</v>
      </c>
      <c r="AG88" s="862"/>
      <c r="AH88" s="862"/>
      <c r="AI88" s="862"/>
      <c r="AJ88" s="862"/>
      <c r="AK88" s="859"/>
      <c r="AL88" s="859"/>
      <c r="AM88" s="859"/>
      <c r="AN88" s="859"/>
      <c r="AO88" s="859"/>
      <c r="AP88" s="862">
        <v>8982</v>
      </c>
      <c r="AQ88" s="862"/>
      <c r="AR88" s="862"/>
      <c r="AS88" s="862"/>
      <c r="AT88" s="862"/>
      <c r="AU88" s="862">
        <v>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290</v>
      </c>
      <c r="AG109" s="915"/>
      <c r="AH109" s="915"/>
      <c r="AI109" s="915"/>
      <c r="AJ109" s="916"/>
      <c r="AK109" s="914" t="s">
        <v>289</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290</v>
      </c>
      <c r="BW109" s="915"/>
      <c r="BX109" s="915"/>
      <c r="BY109" s="915"/>
      <c r="BZ109" s="916"/>
      <c r="CA109" s="914" t="s">
        <v>289</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290</v>
      </c>
      <c r="DM109" s="915"/>
      <c r="DN109" s="915"/>
      <c r="DO109" s="915"/>
      <c r="DP109" s="916"/>
      <c r="DQ109" s="914" t="s">
        <v>289</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391047</v>
      </c>
      <c r="AB110" s="922"/>
      <c r="AC110" s="922"/>
      <c r="AD110" s="922"/>
      <c r="AE110" s="923"/>
      <c r="AF110" s="924">
        <v>379427</v>
      </c>
      <c r="AG110" s="922"/>
      <c r="AH110" s="922"/>
      <c r="AI110" s="922"/>
      <c r="AJ110" s="923"/>
      <c r="AK110" s="924">
        <v>398889</v>
      </c>
      <c r="AL110" s="922"/>
      <c r="AM110" s="922"/>
      <c r="AN110" s="922"/>
      <c r="AO110" s="923"/>
      <c r="AP110" s="925">
        <v>17.2</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4107095</v>
      </c>
      <c r="BR110" s="957"/>
      <c r="BS110" s="957"/>
      <c r="BT110" s="957"/>
      <c r="BU110" s="957"/>
      <c r="BV110" s="957">
        <v>4148327</v>
      </c>
      <c r="BW110" s="957"/>
      <c r="BX110" s="957"/>
      <c r="BY110" s="957"/>
      <c r="BZ110" s="957"/>
      <c r="CA110" s="957">
        <v>4497461</v>
      </c>
      <c r="CB110" s="957"/>
      <c r="CC110" s="957"/>
      <c r="CD110" s="957"/>
      <c r="CE110" s="957"/>
      <c r="CF110" s="971">
        <v>193.6</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224</v>
      </c>
      <c r="DH110" s="957"/>
      <c r="DI110" s="957"/>
      <c r="DJ110" s="957"/>
      <c r="DK110" s="957"/>
      <c r="DL110" s="957" t="s">
        <v>224</v>
      </c>
      <c r="DM110" s="957"/>
      <c r="DN110" s="957"/>
      <c r="DO110" s="957"/>
      <c r="DP110" s="957"/>
      <c r="DQ110" s="957" t="s">
        <v>224</v>
      </c>
      <c r="DR110" s="957"/>
      <c r="DS110" s="957"/>
      <c r="DT110" s="957"/>
      <c r="DU110" s="957"/>
      <c r="DV110" s="958" t="s">
        <v>224</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224</v>
      </c>
      <c r="AB111" s="964"/>
      <c r="AC111" s="964"/>
      <c r="AD111" s="964"/>
      <c r="AE111" s="965"/>
      <c r="AF111" s="966" t="s">
        <v>224</v>
      </c>
      <c r="AG111" s="964"/>
      <c r="AH111" s="964"/>
      <c r="AI111" s="964"/>
      <c r="AJ111" s="965"/>
      <c r="AK111" s="966" t="s">
        <v>224</v>
      </c>
      <c r="AL111" s="964"/>
      <c r="AM111" s="964"/>
      <c r="AN111" s="964"/>
      <c r="AO111" s="965"/>
      <c r="AP111" s="967" t="s">
        <v>224</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224</v>
      </c>
      <c r="BR111" s="950"/>
      <c r="BS111" s="950"/>
      <c r="BT111" s="950"/>
      <c r="BU111" s="950"/>
      <c r="BV111" s="950" t="s">
        <v>224</v>
      </c>
      <c r="BW111" s="950"/>
      <c r="BX111" s="950"/>
      <c r="BY111" s="950"/>
      <c r="BZ111" s="950"/>
      <c r="CA111" s="950" t="s">
        <v>224</v>
      </c>
      <c r="CB111" s="950"/>
      <c r="CC111" s="950"/>
      <c r="CD111" s="950"/>
      <c r="CE111" s="950"/>
      <c r="CF111" s="944" t="s">
        <v>224</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224</v>
      </c>
      <c r="DH111" s="950"/>
      <c r="DI111" s="950"/>
      <c r="DJ111" s="950"/>
      <c r="DK111" s="950"/>
      <c r="DL111" s="950" t="s">
        <v>224</v>
      </c>
      <c r="DM111" s="950"/>
      <c r="DN111" s="950"/>
      <c r="DO111" s="950"/>
      <c r="DP111" s="950"/>
      <c r="DQ111" s="950" t="s">
        <v>224</v>
      </c>
      <c r="DR111" s="950"/>
      <c r="DS111" s="950"/>
      <c r="DT111" s="950"/>
      <c r="DU111" s="950"/>
      <c r="DV111" s="951" t="s">
        <v>224</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224</v>
      </c>
      <c r="AB112" s="989"/>
      <c r="AC112" s="989"/>
      <c r="AD112" s="989"/>
      <c r="AE112" s="990"/>
      <c r="AF112" s="991" t="s">
        <v>224</v>
      </c>
      <c r="AG112" s="989"/>
      <c r="AH112" s="989"/>
      <c r="AI112" s="989"/>
      <c r="AJ112" s="990"/>
      <c r="AK112" s="991" t="s">
        <v>224</v>
      </c>
      <c r="AL112" s="989"/>
      <c r="AM112" s="989"/>
      <c r="AN112" s="989"/>
      <c r="AO112" s="990"/>
      <c r="AP112" s="992" t="s">
        <v>224</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831815</v>
      </c>
      <c r="BR112" s="950"/>
      <c r="BS112" s="950"/>
      <c r="BT112" s="950"/>
      <c r="BU112" s="950"/>
      <c r="BV112" s="950">
        <v>786402</v>
      </c>
      <c r="BW112" s="950"/>
      <c r="BX112" s="950"/>
      <c r="BY112" s="950"/>
      <c r="BZ112" s="950"/>
      <c r="CA112" s="950">
        <v>738629</v>
      </c>
      <c r="CB112" s="950"/>
      <c r="CC112" s="950"/>
      <c r="CD112" s="950"/>
      <c r="CE112" s="950"/>
      <c r="CF112" s="944">
        <v>31.8</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224</v>
      </c>
      <c r="DH112" s="950"/>
      <c r="DI112" s="950"/>
      <c r="DJ112" s="950"/>
      <c r="DK112" s="950"/>
      <c r="DL112" s="950" t="s">
        <v>224</v>
      </c>
      <c r="DM112" s="950"/>
      <c r="DN112" s="950"/>
      <c r="DO112" s="950"/>
      <c r="DP112" s="950"/>
      <c r="DQ112" s="950" t="s">
        <v>224</v>
      </c>
      <c r="DR112" s="950"/>
      <c r="DS112" s="950"/>
      <c r="DT112" s="950"/>
      <c r="DU112" s="950"/>
      <c r="DV112" s="951" t="s">
        <v>224</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88706</v>
      </c>
      <c r="AB113" s="964"/>
      <c r="AC113" s="964"/>
      <c r="AD113" s="964"/>
      <c r="AE113" s="965"/>
      <c r="AF113" s="966">
        <v>91006</v>
      </c>
      <c r="AG113" s="964"/>
      <c r="AH113" s="964"/>
      <c r="AI113" s="964"/>
      <c r="AJ113" s="965"/>
      <c r="AK113" s="966">
        <v>89047</v>
      </c>
      <c r="AL113" s="964"/>
      <c r="AM113" s="964"/>
      <c r="AN113" s="964"/>
      <c r="AO113" s="965"/>
      <c r="AP113" s="967">
        <v>3.8</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29629</v>
      </c>
      <c r="BR113" s="950"/>
      <c r="BS113" s="950"/>
      <c r="BT113" s="950"/>
      <c r="BU113" s="950"/>
      <c r="BV113" s="950">
        <v>24382</v>
      </c>
      <c r="BW113" s="950"/>
      <c r="BX113" s="950"/>
      <c r="BY113" s="950"/>
      <c r="BZ113" s="950"/>
      <c r="CA113" s="950">
        <v>9424</v>
      </c>
      <c r="CB113" s="950"/>
      <c r="CC113" s="950"/>
      <c r="CD113" s="950"/>
      <c r="CE113" s="950"/>
      <c r="CF113" s="944">
        <v>0.4</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224</v>
      </c>
      <c r="DH113" s="989"/>
      <c r="DI113" s="989"/>
      <c r="DJ113" s="989"/>
      <c r="DK113" s="990"/>
      <c r="DL113" s="991" t="s">
        <v>224</v>
      </c>
      <c r="DM113" s="989"/>
      <c r="DN113" s="989"/>
      <c r="DO113" s="989"/>
      <c r="DP113" s="990"/>
      <c r="DQ113" s="991" t="s">
        <v>224</v>
      </c>
      <c r="DR113" s="989"/>
      <c r="DS113" s="989"/>
      <c r="DT113" s="989"/>
      <c r="DU113" s="990"/>
      <c r="DV113" s="992" t="s">
        <v>224</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6285</v>
      </c>
      <c r="AB114" s="989"/>
      <c r="AC114" s="989"/>
      <c r="AD114" s="989"/>
      <c r="AE114" s="990"/>
      <c r="AF114" s="991">
        <v>5785</v>
      </c>
      <c r="AG114" s="989"/>
      <c r="AH114" s="989"/>
      <c r="AI114" s="989"/>
      <c r="AJ114" s="990"/>
      <c r="AK114" s="991">
        <v>3493</v>
      </c>
      <c r="AL114" s="989"/>
      <c r="AM114" s="989"/>
      <c r="AN114" s="989"/>
      <c r="AO114" s="990"/>
      <c r="AP114" s="992">
        <v>0.2</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639221</v>
      </c>
      <c r="BR114" s="950"/>
      <c r="BS114" s="950"/>
      <c r="BT114" s="950"/>
      <c r="BU114" s="950"/>
      <c r="BV114" s="950">
        <v>537661</v>
      </c>
      <c r="BW114" s="950"/>
      <c r="BX114" s="950"/>
      <c r="BY114" s="950"/>
      <c r="BZ114" s="950"/>
      <c r="CA114" s="950">
        <v>525294</v>
      </c>
      <c r="CB114" s="950"/>
      <c r="CC114" s="950"/>
      <c r="CD114" s="950"/>
      <c r="CE114" s="950"/>
      <c r="CF114" s="944">
        <v>22.6</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224</v>
      </c>
      <c r="DH114" s="989"/>
      <c r="DI114" s="989"/>
      <c r="DJ114" s="989"/>
      <c r="DK114" s="990"/>
      <c r="DL114" s="991" t="s">
        <v>224</v>
      </c>
      <c r="DM114" s="989"/>
      <c r="DN114" s="989"/>
      <c r="DO114" s="989"/>
      <c r="DP114" s="990"/>
      <c r="DQ114" s="991" t="s">
        <v>224</v>
      </c>
      <c r="DR114" s="989"/>
      <c r="DS114" s="989"/>
      <c r="DT114" s="989"/>
      <c r="DU114" s="990"/>
      <c r="DV114" s="992" t="s">
        <v>224</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3514</v>
      </c>
      <c r="AB115" s="964"/>
      <c r="AC115" s="964"/>
      <c r="AD115" s="964"/>
      <c r="AE115" s="965"/>
      <c r="AF115" s="966">
        <v>2964</v>
      </c>
      <c r="AG115" s="964"/>
      <c r="AH115" s="964"/>
      <c r="AI115" s="964"/>
      <c r="AJ115" s="965"/>
      <c r="AK115" s="966">
        <v>2429</v>
      </c>
      <c r="AL115" s="964"/>
      <c r="AM115" s="964"/>
      <c r="AN115" s="964"/>
      <c r="AO115" s="965"/>
      <c r="AP115" s="967">
        <v>0.1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5700</v>
      </c>
      <c r="BR115" s="950"/>
      <c r="BS115" s="950"/>
      <c r="BT115" s="950"/>
      <c r="BU115" s="950"/>
      <c r="BV115" s="950">
        <v>1000</v>
      </c>
      <c r="BW115" s="950"/>
      <c r="BX115" s="950"/>
      <c r="BY115" s="950"/>
      <c r="BZ115" s="950"/>
      <c r="CA115" s="950" t="s">
        <v>224</v>
      </c>
      <c r="CB115" s="950"/>
      <c r="CC115" s="950"/>
      <c r="CD115" s="950"/>
      <c r="CE115" s="950"/>
      <c r="CF115" s="944" t="s">
        <v>224</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224</v>
      </c>
      <c r="DH115" s="989"/>
      <c r="DI115" s="989"/>
      <c r="DJ115" s="989"/>
      <c r="DK115" s="990"/>
      <c r="DL115" s="991" t="s">
        <v>224</v>
      </c>
      <c r="DM115" s="989"/>
      <c r="DN115" s="989"/>
      <c r="DO115" s="989"/>
      <c r="DP115" s="990"/>
      <c r="DQ115" s="991" t="s">
        <v>224</v>
      </c>
      <c r="DR115" s="989"/>
      <c r="DS115" s="989"/>
      <c r="DT115" s="989"/>
      <c r="DU115" s="990"/>
      <c r="DV115" s="992" t="s">
        <v>224</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224</v>
      </c>
      <c r="AB116" s="989"/>
      <c r="AC116" s="989"/>
      <c r="AD116" s="989"/>
      <c r="AE116" s="990"/>
      <c r="AF116" s="991" t="s">
        <v>224</v>
      </c>
      <c r="AG116" s="989"/>
      <c r="AH116" s="989"/>
      <c r="AI116" s="989"/>
      <c r="AJ116" s="990"/>
      <c r="AK116" s="991" t="s">
        <v>224</v>
      </c>
      <c r="AL116" s="989"/>
      <c r="AM116" s="989"/>
      <c r="AN116" s="989"/>
      <c r="AO116" s="990"/>
      <c r="AP116" s="992" t="s">
        <v>224</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224</v>
      </c>
      <c r="BR116" s="950"/>
      <c r="BS116" s="950"/>
      <c r="BT116" s="950"/>
      <c r="BU116" s="950"/>
      <c r="BV116" s="950" t="s">
        <v>224</v>
      </c>
      <c r="BW116" s="950"/>
      <c r="BX116" s="950"/>
      <c r="BY116" s="950"/>
      <c r="BZ116" s="950"/>
      <c r="CA116" s="950" t="s">
        <v>224</v>
      </c>
      <c r="CB116" s="950"/>
      <c r="CC116" s="950"/>
      <c r="CD116" s="950"/>
      <c r="CE116" s="950"/>
      <c r="CF116" s="944" t="s">
        <v>224</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224</v>
      </c>
      <c r="DH116" s="989"/>
      <c r="DI116" s="989"/>
      <c r="DJ116" s="989"/>
      <c r="DK116" s="990"/>
      <c r="DL116" s="991" t="s">
        <v>224</v>
      </c>
      <c r="DM116" s="989"/>
      <c r="DN116" s="989"/>
      <c r="DO116" s="989"/>
      <c r="DP116" s="990"/>
      <c r="DQ116" s="991" t="s">
        <v>224</v>
      </c>
      <c r="DR116" s="989"/>
      <c r="DS116" s="989"/>
      <c r="DT116" s="989"/>
      <c r="DU116" s="990"/>
      <c r="DV116" s="992" t="s">
        <v>224</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489552</v>
      </c>
      <c r="AB117" s="1007"/>
      <c r="AC117" s="1007"/>
      <c r="AD117" s="1007"/>
      <c r="AE117" s="1008"/>
      <c r="AF117" s="1009">
        <v>479182</v>
      </c>
      <c r="AG117" s="1007"/>
      <c r="AH117" s="1007"/>
      <c r="AI117" s="1007"/>
      <c r="AJ117" s="1008"/>
      <c r="AK117" s="1009">
        <v>493858</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224</v>
      </c>
      <c r="BR117" s="950"/>
      <c r="BS117" s="950"/>
      <c r="BT117" s="950"/>
      <c r="BU117" s="950"/>
      <c r="BV117" s="950" t="s">
        <v>224</v>
      </c>
      <c r="BW117" s="950"/>
      <c r="BX117" s="950"/>
      <c r="BY117" s="950"/>
      <c r="BZ117" s="950"/>
      <c r="CA117" s="950" t="s">
        <v>224</v>
      </c>
      <c r="CB117" s="950"/>
      <c r="CC117" s="950"/>
      <c r="CD117" s="950"/>
      <c r="CE117" s="950"/>
      <c r="CF117" s="944" t="s">
        <v>224</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224</v>
      </c>
      <c r="DH117" s="989"/>
      <c r="DI117" s="989"/>
      <c r="DJ117" s="989"/>
      <c r="DK117" s="990"/>
      <c r="DL117" s="991" t="s">
        <v>224</v>
      </c>
      <c r="DM117" s="989"/>
      <c r="DN117" s="989"/>
      <c r="DO117" s="989"/>
      <c r="DP117" s="990"/>
      <c r="DQ117" s="991" t="s">
        <v>224</v>
      </c>
      <c r="DR117" s="989"/>
      <c r="DS117" s="989"/>
      <c r="DT117" s="989"/>
      <c r="DU117" s="990"/>
      <c r="DV117" s="992" t="s">
        <v>224</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290</v>
      </c>
      <c r="AG118" s="915"/>
      <c r="AH118" s="915"/>
      <c r="AI118" s="915"/>
      <c r="AJ118" s="916"/>
      <c r="AK118" s="914" t="s">
        <v>289</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224</v>
      </c>
      <c r="BR118" s="1028"/>
      <c r="BS118" s="1028"/>
      <c r="BT118" s="1028"/>
      <c r="BU118" s="1028"/>
      <c r="BV118" s="1028" t="s">
        <v>224</v>
      </c>
      <c r="BW118" s="1028"/>
      <c r="BX118" s="1028"/>
      <c r="BY118" s="1028"/>
      <c r="BZ118" s="1028"/>
      <c r="CA118" s="1028" t="s">
        <v>224</v>
      </c>
      <c r="CB118" s="1028"/>
      <c r="CC118" s="1028"/>
      <c r="CD118" s="1028"/>
      <c r="CE118" s="1028"/>
      <c r="CF118" s="944" t="s">
        <v>224</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224</v>
      </c>
      <c r="DH118" s="989"/>
      <c r="DI118" s="989"/>
      <c r="DJ118" s="989"/>
      <c r="DK118" s="990"/>
      <c r="DL118" s="991" t="s">
        <v>224</v>
      </c>
      <c r="DM118" s="989"/>
      <c r="DN118" s="989"/>
      <c r="DO118" s="989"/>
      <c r="DP118" s="990"/>
      <c r="DQ118" s="991" t="s">
        <v>224</v>
      </c>
      <c r="DR118" s="989"/>
      <c r="DS118" s="989"/>
      <c r="DT118" s="989"/>
      <c r="DU118" s="990"/>
      <c r="DV118" s="992" t="s">
        <v>224</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224</v>
      </c>
      <c r="AB119" s="922"/>
      <c r="AC119" s="922"/>
      <c r="AD119" s="922"/>
      <c r="AE119" s="923"/>
      <c r="AF119" s="924" t="s">
        <v>224</v>
      </c>
      <c r="AG119" s="922"/>
      <c r="AH119" s="922"/>
      <c r="AI119" s="922"/>
      <c r="AJ119" s="923"/>
      <c r="AK119" s="924" t="s">
        <v>224</v>
      </c>
      <c r="AL119" s="922"/>
      <c r="AM119" s="922"/>
      <c r="AN119" s="922"/>
      <c r="AO119" s="923"/>
      <c r="AP119" s="925" t="s">
        <v>224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433</v>
      </c>
      <c r="BP119" s="1036"/>
      <c r="BQ119" s="1027">
        <v>5613460</v>
      </c>
      <c r="BR119" s="1028"/>
      <c r="BS119" s="1028"/>
      <c r="BT119" s="1028"/>
      <c r="BU119" s="1028"/>
      <c r="BV119" s="1028">
        <v>5497772</v>
      </c>
      <c r="BW119" s="1028"/>
      <c r="BX119" s="1028"/>
      <c r="BY119" s="1028"/>
      <c r="BZ119" s="1028"/>
      <c r="CA119" s="1028">
        <v>5770808</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224</v>
      </c>
      <c r="DH119" s="1014"/>
      <c r="DI119" s="1014"/>
      <c r="DJ119" s="1014"/>
      <c r="DK119" s="1015"/>
      <c r="DL119" s="1013" t="s">
        <v>224</v>
      </c>
      <c r="DM119" s="1014"/>
      <c r="DN119" s="1014"/>
      <c r="DO119" s="1014"/>
      <c r="DP119" s="1015"/>
      <c r="DQ119" s="1013" t="s">
        <v>224</v>
      </c>
      <c r="DR119" s="1014"/>
      <c r="DS119" s="1014"/>
      <c r="DT119" s="1014"/>
      <c r="DU119" s="1015"/>
      <c r="DV119" s="1016" t="s">
        <v>224</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224</v>
      </c>
      <c r="AB120" s="989"/>
      <c r="AC120" s="989"/>
      <c r="AD120" s="989"/>
      <c r="AE120" s="990"/>
      <c r="AF120" s="991" t="s">
        <v>224</v>
      </c>
      <c r="AG120" s="989"/>
      <c r="AH120" s="989"/>
      <c r="AI120" s="989"/>
      <c r="AJ120" s="990"/>
      <c r="AK120" s="991" t="s">
        <v>224</v>
      </c>
      <c r="AL120" s="989"/>
      <c r="AM120" s="989"/>
      <c r="AN120" s="989"/>
      <c r="AO120" s="990"/>
      <c r="AP120" s="992" t="s">
        <v>224</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3710709</v>
      </c>
      <c r="BR120" s="957"/>
      <c r="BS120" s="957"/>
      <c r="BT120" s="957"/>
      <c r="BU120" s="957"/>
      <c r="BV120" s="957">
        <v>3764233</v>
      </c>
      <c r="BW120" s="957"/>
      <c r="BX120" s="957"/>
      <c r="BY120" s="957"/>
      <c r="BZ120" s="957"/>
      <c r="CA120" s="957">
        <v>3755235</v>
      </c>
      <c r="CB120" s="957"/>
      <c r="CC120" s="957"/>
      <c r="CD120" s="957"/>
      <c r="CE120" s="957"/>
      <c r="CF120" s="971">
        <v>161.69999999999999</v>
      </c>
      <c r="CG120" s="972"/>
      <c r="CH120" s="972"/>
      <c r="CI120" s="972"/>
      <c r="CJ120" s="97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747798</v>
      </c>
      <c r="DH120" s="957"/>
      <c r="DI120" s="957"/>
      <c r="DJ120" s="957"/>
      <c r="DK120" s="957"/>
      <c r="DL120" s="957">
        <v>711540</v>
      </c>
      <c r="DM120" s="957"/>
      <c r="DN120" s="957"/>
      <c r="DO120" s="957"/>
      <c r="DP120" s="957"/>
      <c r="DQ120" s="957">
        <v>665914</v>
      </c>
      <c r="DR120" s="957"/>
      <c r="DS120" s="957"/>
      <c r="DT120" s="957"/>
      <c r="DU120" s="957"/>
      <c r="DV120" s="958">
        <v>28.7</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224</v>
      </c>
      <c r="AB121" s="989"/>
      <c r="AC121" s="989"/>
      <c r="AD121" s="989"/>
      <c r="AE121" s="990"/>
      <c r="AF121" s="991" t="s">
        <v>224</v>
      </c>
      <c r="AG121" s="989"/>
      <c r="AH121" s="989"/>
      <c r="AI121" s="989"/>
      <c r="AJ121" s="990"/>
      <c r="AK121" s="991" t="s">
        <v>224</v>
      </c>
      <c r="AL121" s="989"/>
      <c r="AM121" s="989"/>
      <c r="AN121" s="989"/>
      <c r="AO121" s="990"/>
      <c r="AP121" s="992" t="s">
        <v>224</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930062</v>
      </c>
      <c r="BR121" s="950"/>
      <c r="BS121" s="950"/>
      <c r="BT121" s="950"/>
      <c r="BU121" s="950"/>
      <c r="BV121" s="950">
        <v>905719</v>
      </c>
      <c r="BW121" s="950"/>
      <c r="BX121" s="950"/>
      <c r="BY121" s="950"/>
      <c r="BZ121" s="950"/>
      <c r="CA121" s="950">
        <v>965117</v>
      </c>
      <c r="CB121" s="950"/>
      <c r="CC121" s="950"/>
      <c r="CD121" s="950"/>
      <c r="CE121" s="950"/>
      <c r="CF121" s="944">
        <v>41.5</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84017</v>
      </c>
      <c r="DH121" s="950"/>
      <c r="DI121" s="950"/>
      <c r="DJ121" s="950"/>
      <c r="DK121" s="950"/>
      <c r="DL121" s="950">
        <v>74862</v>
      </c>
      <c r="DM121" s="950"/>
      <c r="DN121" s="950"/>
      <c r="DO121" s="950"/>
      <c r="DP121" s="950"/>
      <c r="DQ121" s="950">
        <v>72715</v>
      </c>
      <c r="DR121" s="950"/>
      <c r="DS121" s="950"/>
      <c r="DT121" s="950"/>
      <c r="DU121" s="950"/>
      <c r="DV121" s="951">
        <v>3.1</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224</v>
      </c>
      <c r="AB122" s="989"/>
      <c r="AC122" s="989"/>
      <c r="AD122" s="989"/>
      <c r="AE122" s="990"/>
      <c r="AF122" s="991" t="s">
        <v>224</v>
      </c>
      <c r="AG122" s="989"/>
      <c r="AH122" s="989"/>
      <c r="AI122" s="989"/>
      <c r="AJ122" s="990"/>
      <c r="AK122" s="991" t="s">
        <v>224</v>
      </c>
      <c r="AL122" s="989"/>
      <c r="AM122" s="989"/>
      <c r="AN122" s="989"/>
      <c r="AO122" s="990"/>
      <c r="AP122" s="992" t="s">
        <v>224</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3146306</v>
      </c>
      <c r="BR122" s="1028"/>
      <c r="BS122" s="1028"/>
      <c r="BT122" s="1028"/>
      <c r="BU122" s="1028"/>
      <c r="BV122" s="1028">
        <v>3098787</v>
      </c>
      <c r="BW122" s="1028"/>
      <c r="BX122" s="1028"/>
      <c r="BY122" s="1028"/>
      <c r="BZ122" s="1028"/>
      <c r="CA122" s="1028">
        <v>3199164</v>
      </c>
      <c r="CB122" s="1028"/>
      <c r="CC122" s="1028"/>
      <c r="CD122" s="1028"/>
      <c r="CE122" s="1028"/>
      <c r="CF122" s="1048">
        <v>137.69999999999999</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224</v>
      </c>
      <c r="DH122" s="950"/>
      <c r="DI122" s="950"/>
      <c r="DJ122" s="950"/>
      <c r="DK122" s="950"/>
      <c r="DL122" s="950" t="s">
        <v>224</v>
      </c>
      <c r="DM122" s="950"/>
      <c r="DN122" s="950"/>
      <c r="DO122" s="950"/>
      <c r="DP122" s="950"/>
      <c r="DQ122" s="950" t="s">
        <v>224</v>
      </c>
      <c r="DR122" s="950"/>
      <c r="DS122" s="950"/>
      <c r="DT122" s="950"/>
      <c r="DU122" s="950"/>
      <c r="DV122" s="951" t="s">
        <v>224</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224</v>
      </c>
      <c r="AB123" s="989"/>
      <c r="AC123" s="989"/>
      <c r="AD123" s="989"/>
      <c r="AE123" s="990"/>
      <c r="AF123" s="991" t="s">
        <v>224</v>
      </c>
      <c r="AG123" s="989"/>
      <c r="AH123" s="989"/>
      <c r="AI123" s="989"/>
      <c r="AJ123" s="990"/>
      <c r="AK123" s="991" t="s">
        <v>224</v>
      </c>
      <c r="AL123" s="989"/>
      <c r="AM123" s="989"/>
      <c r="AN123" s="989"/>
      <c r="AO123" s="990"/>
      <c r="AP123" s="992" t="s">
        <v>224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441</v>
      </c>
      <c r="BP123" s="1036"/>
      <c r="BQ123" s="1095">
        <v>7787077</v>
      </c>
      <c r="BR123" s="1096"/>
      <c r="BS123" s="1096"/>
      <c r="BT123" s="1096"/>
      <c r="BU123" s="1096"/>
      <c r="BV123" s="1096">
        <v>7768739</v>
      </c>
      <c r="BW123" s="1096"/>
      <c r="BX123" s="1096"/>
      <c r="BY123" s="1096"/>
      <c r="BZ123" s="1096"/>
      <c r="CA123" s="1096">
        <v>7919516</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224</v>
      </c>
      <c r="DH123" s="989"/>
      <c r="DI123" s="989"/>
      <c r="DJ123" s="989"/>
      <c r="DK123" s="990"/>
      <c r="DL123" s="991" t="s">
        <v>224</v>
      </c>
      <c r="DM123" s="989"/>
      <c r="DN123" s="989"/>
      <c r="DO123" s="989"/>
      <c r="DP123" s="990"/>
      <c r="DQ123" s="991" t="s">
        <v>224</v>
      </c>
      <c r="DR123" s="989"/>
      <c r="DS123" s="989"/>
      <c r="DT123" s="989"/>
      <c r="DU123" s="990"/>
      <c r="DV123" s="992" t="s">
        <v>224</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224</v>
      </c>
      <c r="AB124" s="989"/>
      <c r="AC124" s="989"/>
      <c r="AD124" s="989"/>
      <c r="AE124" s="990"/>
      <c r="AF124" s="991" t="s">
        <v>224</v>
      </c>
      <c r="AG124" s="989"/>
      <c r="AH124" s="989"/>
      <c r="AI124" s="989"/>
      <c r="AJ124" s="990"/>
      <c r="AK124" s="991" t="s">
        <v>224</v>
      </c>
      <c r="AL124" s="989"/>
      <c r="AM124" s="989"/>
      <c r="AN124" s="989"/>
      <c r="AO124" s="990"/>
      <c r="AP124" s="992" t="s">
        <v>224</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224</v>
      </c>
      <c r="BR124" s="1058"/>
      <c r="BS124" s="1058"/>
      <c r="BT124" s="1058"/>
      <c r="BU124" s="1058"/>
      <c r="BV124" s="1058" t="s">
        <v>224</v>
      </c>
      <c r="BW124" s="1058"/>
      <c r="BX124" s="1058"/>
      <c r="BY124" s="1058"/>
      <c r="BZ124" s="1058"/>
      <c r="CA124" s="1058" t="s">
        <v>224</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224</v>
      </c>
      <c r="DH124" s="1014"/>
      <c r="DI124" s="1014"/>
      <c r="DJ124" s="1014"/>
      <c r="DK124" s="1015"/>
      <c r="DL124" s="1013" t="s">
        <v>224</v>
      </c>
      <c r="DM124" s="1014"/>
      <c r="DN124" s="1014"/>
      <c r="DO124" s="1014"/>
      <c r="DP124" s="1015"/>
      <c r="DQ124" s="1013" t="s">
        <v>224</v>
      </c>
      <c r="DR124" s="1014"/>
      <c r="DS124" s="1014"/>
      <c r="DT124" s="1014"/>
      <c r="DU124" s="1015"/>
      <c r="DV124" s="1016" t="s">
        <v>224</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224</v>
      </c>
      <c r="AB125" s="989"/>
      <c r="AC125" s="989"/>
      <c r="AD125" s="989"/>
      <c r="AE125" s="990"/>
      <c r="AF125" s="991" t="s">
        <v>224</v>
      </c>
      <c r="AG125" s="989"/>
      <c r="AH125" s="989"/>
      <c r="AI125" s="989"/>
      <c r="AJ125" s="990"/>
      <c r="AK125" s="991" t="s">
        <v>224</v>
      </c>
      <c r="AL125" s="989"/>
      <c r="AM125" s="989"/>
      <c r="AN125" s="989"/>
      <c r="AO125" s="990"/>
      <c r="AP125" s="992" t="s">
        <v>224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224</v>
      </c>
      <c r="DH125" s="957"/>
      <c r="DI125" s="957"/>
      <c r="DJ125" s="957"/>
      <c r="DK125" s="957"/>
      <c r="DL125" s="957" t="s">
        <v>224</v>
      </c>
      <c r="DM125" s="957"/>
      <c r="DN125" s="957"/>
      <c r="DO125" s="957"/>
      <c r="DP125" s="957"/>
      <c r="DQ125" s="957" t="s">
        <v>224</v>
      </c>
      <c r="DR125" s="957"/>
      <c r="DS125" s="957"/>
      <c r="DT125" s="957"/>
      <c r="DU125" s="957"/>
      <c r="DV125" s="958" t="s">
        <v>224</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224</v>
      </c>
      <c r="AB126" s="989"/>
      <c r="AC126" s="989"/>
      <c r="AD126" s="989"/>
      <c r="AE126" s="990"/>
      <c r="AF126" s="991" t="s">
        <v>224</v>
      </c>
      <c r="AG126" s="989"/>
      <c r="AH126" s="989"/>
      <c r="AI126" s="989"/>
      <c r="AJ126" s="990"/>
      <c r="AK126" s="991" t="s">
        <v>224</v>
      </c>
      <c r="AL126" s="989"/>
      <c r="AM126" s="989"/>
      <c r="AN126" s="989"/>
      <c r="AO126" s="990"/>
      <c r="AP126" s="992" t="s">
        <v>224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224</v>
      </c>
      <c r="DH126" s="950"/>
      <c r="DI126" s="950"/>
      <c r="DJ126" s="950"/>
      <c r="DK126" s="950"/>
      <c r="DL126" s="950" t="s">
        <v>224</v>
      </c>
      <c r="DM126" s="950"/>
      <c r="DN126" s="950"/>
      <c r="DO126" s="950"/>
      <c r="DP126" s="950"/>
      <c r="DQ126" s="950" t="s">
        <v>224</v>
      </c>
      <c r="DR126" s="950"/>
      <c r="DS126" s="950"/>
      <c r="DT126" s="950"/>
      <c r="DU126" s="950"/>
      <c r="DV126" s="951" t="s">
        <v>224</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3514</v>
      </c>
      <c r="AB127" s="989"/>
      <c r="AC127" s="989"/>
      <c r="AD127" s="989"/>
      <c r="AE127" s="990"/>
      <c r="AF127" s="991">
        <v>2964</v>
      </c>
      <c r="AG127" s="989"/>
      <c r="AH127" s="989"/>
      <c r="AI127" s="989"/>
      <c r="AJ127" s="990"/>
      <c r="AK127" s="991">
        <v>2429</v>
      </c>
      <c r="AL127" s="989"/>
      <c r="AM127" s="989"/>
      <c r="AN127" s="989"/>
      <c r="AO127" s="990"/>
      <c r="AP127" s="992">
        <v>0.1</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224</v>
      </c>
      <c r="DH127" s="950"/>
      <c r="DI127" s="950"/>
      <c r="DJ127" s="950"/>
      <c r="DK127" s="950"/>
      <c r="DL127" s="950" t="s">
        <v>224</v>
      </c>
      <c r="DM127" s="950"/>
      <c r="DN127" s="950"/>
      <c r="DO127" s="950"/>
      <c r="DP127" s="950"/>
      <c r="DQ127" s="950" t="s">
        <v>224</v>
      </c>
      <c r="DR127" s="950"/>
      <c r="DS127" s="950"/>
      <c r="DT127" s="950"/>
      <c r="DU127" s="950"/>
      <c r="DV127" s="951" t="s">
        <v>224</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81636</v>
      </c>
      <c r="AB128" s="1078"/>
      <c r="AC128" s="1078"/>
      <c r="AD128" s="1078"/>
      <c r="AE128" s="1079"/>
      <c r="AF128" s="1080">
        <v>84830</v>
      </c>
      <c r="AG128" s="1078"/>
      <c r="AH128" s="1078"/>
      <c r="AI128" s="1078"/>
      <c r="AJ128" s="1079"/>
      <c r="AK128" s="1080">
        <v>88379</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224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v>5700</v>
      </c>
      <c r="DH128" s="1070"/>
      <c r="DI128" s="1070"/>
      <c r="DJ128" s="1070"/>
      <c r="DK128" s="1070"/>
      <c r="DL128" s="1070">
        <v>1000</v>
      </c>
      <c r="DM128" s="1070"/>
      <c r="DN128" s="1070"/>
      <c r="DO128" s="1070"/>
      <c r="DP128" s="1070"/>
      <c r="DQ128" s="1070" t="s">
        <v>224</v>
      </c>
      <c r="DR128" s="1070"/>
      <c r="DS128" s="1070"/>
      <c r="DT128" s="1070"/>
      <c r="DU128" s="1070"/>
      <c r="DV128" s="1071" t="s">
        <v>224</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2625202</v>
      </c>
      <c r="AB129" s="989"/>
      <c r="AC129" s="989"/>
      <c r="AD129" s="989"/>
      <c r="AE129" s="990"/>
      <c r="AF129" s="991">
        <v>2657157</v>
      </c>
      <c r="AG129" s="989"/>
      <c r="AH129" s="989"/>
      <c r="AI129" s="989"/>
      <c r="AJ129" s="990"/>
      <c r="AK129" s="991">
        <v>2612257</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224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286508</v>
      </c>
      <c r="AB130" s="989"/>
      <c r="AC130" s="989"/>
      <c r="AD130" s="989"/>
      <c r="AE130" s="990"/>
      <c r="AF130" s="991">
        <v>281634</v>
      </c>
      <c r="AG130" s="989"/>
      <c r="AH130" s="989"/>
      <c r="AI130" s="989"/>
      <c r="AJ130" s="990"/>
      <c r="AK130" s="991">
        <v>289286</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4.9000000000000004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2338694</v>
      </c>
      <c r="AB131" s="1014"/>
      <c r="AC131" s="1014"/>
      <c r="AD131" s="1014"/>
      <c r="AE131" s="1015"/>
      <c r="AF131" s="1013">
        <v>2375523</v>
      </c>
      <c r="AG131" s="1014"/>
      <c r="AH131" s="1014"/>
      <c r="AI131" s="1014"/>
      <c r="AJ131" s="1015"/>
      <c r="AK131" s="1013">
        <v>2322971</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224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5.1912734199999999</v>
      </c>
      <c r="AB132" s="1130"/>
      <c r="AC132" s="1130"/>
      <c r="AD132" s="1130"/>
      <c r="AE132" s="1131"/>
      <c r="AF132" s="1132">
        <v>4.7449761590000001</v>
      </c>
      <c r="AG132" s="1130"/>
      <c r="AH132" s="1130"/>
      <c r="AI132" s="1130"/>
      <c r="AJ132" s="1131"/>
      <c r="AK132" s="1132">
        <v>5.0019134980000004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5.0999999999999996</v>
      </c>
      <c r="AB133" s="1113"/>
      <c r="AC133" s="1113"/>
      <c r="AD133" s="1113"/>
      <c r="AE133" s="1114"/>
      <c r="AF133" s="1112">
        <v>5</v>
      </c>
      <c r="AG133" s="1113"/>
      <c r="AH133" s="1113"/>
      <c r="AI133" s="1113"/>
      <c r="AJ133" s="1114"/>
      <c r="AK133" s="1112">
        <v>4.9000000000000004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604448</v>
      </c>
      <c r="L9" s="266">
        <v>151986</v>
      </c>
      <c r="M9" s="267">
        <v>189696</v>
      </c>
      <c r="N9" s="268">
        <v>-19.899999999999999</v>
      </c>
    </row>
    <row r="10" spans="1:16" x14ac:dyDescent="0.15">
      <c r="A10" s="250"/>
      <c r="B10" s="246"/>
      <c r="C10" s="246"/>
      <c r="D10" s="246"/>
      <c r="E10" s="246"/>
      <c r="F10" s="246"/>
      <c r="G10" s="1152" t="s">
        <v>475</v>
      </c>
      <c r="H10" s="1153"/>
      <c r="I10" s="1153"/>
      <c r="J10" s="1154"/>
      <c r="K10" s="269">
        <v>98317</v>
      </c>
      <c r="L10" s="270">
        <v>24721</v>
      </c>
      <c r="M10" s="271">
        <v>21936</v>
      </c>
      <c r="N10" s="272">
        <v>12.7</v>
      </c>
    </row>
    <row r="11" spans="1:16" ht="13.5" customHeight="1" x14ac:dyDescent="0.15">
      <c r="A11" s="250"/>
      <c r="B11" s="246"/>
      <c r="C11" s="246"/>
      <c r="D11" s="246"/>
      <c r="E11" s="246"/>
      <c r="F11" s="246"/>
      <c r="G11" s="1152" t="s">
        <v>476</v>
      </c>
      <c r="H11" s="1153"/>
      <c r="I11" s="1153"/>
      <c r="J11" s="1154"/>
      <c r="K11" s="269">
        <v>120059</v>
      </c>
      <c r="L11" s="270">
        <v>30188</v>
      </c>
      <c r="M11" s="271">
        <v>29437</v>
      </c>
      <c r="N11" s="272">
        <v>2.6</v>
      </c>
    </row>
    <row r="12" spans="1:16" ht="13.5" customHeight="1" x14ac:dyDescent="0.15">
      <c r="A12" s="250"/>
      <c r="B12" s="246"/>
      <c r="C12" s="246"/>
      <c r="D12" s="246"/>
      <c r="E12" s="246"/>
      <c r="F12" s="246"/>
      <c r="G12" s="1152" t="s">
        <v>477</v>
      </c>
      <c r="H12" s="1153"/>
      <c r="I12" s="1153"/>
      <c r="J12" s="1154"/>
      <c r="K12" s="269" t="s">
        <v>478</v>
      </c>
      <c r="L12" s="270" t="s">
        <v>478</v>
      </c>
      <c r="M12" s="271">
        <v>3160</v>
      </c>
      <c r="N12" s="272" t="s">
        <v>478</v>
      </c>
    </row>
    <row r="13" spans="1:16" ht="13.5" customHeight="1" x14ac:dyDescent="0.15">
      <c r="A13" s="250"/>
      <c r="B13" s="246"/>
      <c r="C13" s="246"/>
      <c r="D13" s="246"/>
      <c r="E13" s="246"/>
      <c r="F13" s="246"/>
      <c r="G13" s="1152" t="s">
        <v>479</v>
      </c>
      <c r="H13" s="1153"/>
      <c r="I13" s="1153"/>
      <c r="J13" s="1154"/>
      <c r="K13" s="269" t="s">
        <v>478</v>
      </c>
      <c r="L13" s="270" t="s">
        <v>478</v>
      </c>
      <c r="M13" s="271" t="s">
        <v>478</v>
      </c>
      <c r="N13" s="272" t="s">
        <v>478</v>
      </c>
    </row>
    <row r="14" spans="1:16" ht="13.5" customHeight="1" x14ac:dyDescent="0.15">
      <c r="A14" s="250"/>
      <c r="B14" s="246"/>
      <c r="C14" s="246"/>
      <c r="D14" s="246"/>
      <c r="E14" s="246"/>
      <c r="F14" s="246"/>
      <c r="G14" s="1152" t="s">
        <v>480</v>
      </c>
      <c r="H14" s="1153"/>
      <c r="I14" s="1153"/>
      <c r="J14" s="1154"/>
      <c r="K14" s="269" t="s">
        <v>478</v>
      </c>
      <c r="L14" s="270" t="s">
        <v>478</v>
      </c>
      <c r="M14" s="271">
        <v>9091</v>
      </c>
      <c r="N14" s="272" t="s">
        <v>478</v>
      </c>
    </row>
    <row r="15" spans="1:16" ht="13.5" customHeight="1" x14ac:dyDescent="0.15">
      <c r="A15" s="250"/>
      <c r="B15" s="246"/>
      <c r="C15" s="246"/>
      <c r="D15" s="246"/>
      <c r="E15" s="246"/>
      <c r="F15" s="246"/>
      <c r="G15" s="1152" t="s">
        <v>481</v>
      </c>
      <c r="H15" s="1153"/>
      <c r="I15" s="1153"/>
      <c r="J15" s="1154"/>
      <c r="K15" s="269">
        <v>2200</v>
      </c>
      <c r="L15" s="270">
        <v>553</v>
      </c>
      <c r="M15" s="271">
        <v>4470</v>
      </c>
      <c r="N15" s="272">
        <v>-87.6</v>
      </c>
    </row>
    <row r="16" spans="1:16" x14ac:dyDescent="0.15">
      <c r="A16" s="250"/>
      <c r="B16" s="246"/>
      <c r="C16" s="246"/>
      <c r="D16" s="246"/>
      <c r="E16" s="246"/>
      <c r="F16" s="246"/>
      <c r="G16" s="1155" t="s">
        <v>482</v>
      </c>
      <c r="H16" s="1156"/>
      <c r="I16" s="1156"/>
      <c r="J16" s="1157"/>
      <c r="K16" s="270">
        <v>-56945</v>
      </c>
      <c r="L16" s="270">
        <v>-14319</v>
      </c>
      <c r="M16" s="271">
        <v>-19414</v>
      </c>
      <c r="N16" s="272">
        <v>-26.2</v>
      </c>
    </row>
    <row r="17" spans="1:16" x14ac:dyDescent="0.15">
      <c r="A17" s="250"/>
      <c r="B17" s="246"/>
      <c r="C17" s="246"/>
      <c r="D17" s="246"/>
      <c r="E17" s="246"/>
      <c r="F17" s="246"/>
      <c r="G17" s="1155" t="s">
        <v>172</v>
      </c>
      <c r="H17" s="1156"/>
      <c r="I17" s="1156"/>
      <c r="J17" s="1157"/>
      <c r="K17" s="270">
        <v>768079</v>
      </c>
      <c r="L17" s="270">
        <v>193130</v>
      </c>
      <c r="M17" s="271">
        <v>238376</v>
      </c>
      <c r="N17" s="272">
        <v>-19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17.100000000000001</v>
      </c>
      <c r="L21" s="283">
        <v>21.75</v>
      </c>
      <c r="M21" s="284">
        <v>-4.6500000000000004</v>
      </c>
      <c r="N21" s="251"/>
      <c r="O21" s="285"/>
      <c r="P21" s="281"/>
    </row>
    <row r="22" spans="1:16" s="286" customFormat="1" x14ac:dyDescent="0.15">
      <c r="A22" s="281"/>
      <c r="B22" s="251"/>
      <c r="C22" s="251"/>
      <c r="D22" s="251"/>
      <c r="E22" s="251"/>
      <c r="F22" s="251"/>
      <c r="G22" s="1147" t="s">
        <v>488</v>
      </c>
      <c r="H22" s="1148"/>
      <c r="I22" s="1148"/>
      <c r="J22" s="1149"/>
      <c r="K22" s="287">
        <v>96.9</v>
      </c>
      <c r="L22" s="288">
        <v>95.2</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398889</v>
      </c>
      <c r="L32" s="296">
        <v>100299</v>
      </c>
      <c r="M32" s="297">
        <v>139853</v>
      </c>
      <c r="N32" s="298">
        <v>-28.3</v>
      </c>
    </row>
    <row r="33" spans="1:16" ht="13.5" customHeight="1" x14ac:dyDescent="0.15">
      <c r="A33" s="250"/>
      <c r="B33" s="246"/>
      <c r="C33" s="246"/>
      <c r="D33" s="246"/>
      <c r="E33" s="246"/>
      <c r="F33" s="246"/>
      <c r="G33" s="1163" t="s">
        <v>493</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494</v>
      </c>
      <c r="H34" s="1164"/>
      <c r="I34" s="1164"/>
      <c r="J34" s="1165"/>
      <c r="K34" s="296" t="s">
        <v>478</v>
      </c>
      <c r="L34" s="296" t="s">
        <v>478</v>
      </c>
      <c r="M34" s="297">
        <v>4</v>
      </c>
      <c r="N34" s="298" t="s">
        <v>478</v>
      </c>
    </row>
    <row r="35" spans="1:16" ht="27" customHeight="1" x14ac:dyDescent="0.15">
      <c r="A35" s="250"/>
      <c r="B35" s="246"/>
      <c r="C35" s="246"/>
      <c r="D35" s="246"/>
      <c r="E35" s="246"/>
      <c r="F35" s="246"/>
      <c r="G35" s="1163" t="s">
        <v>495</v>
      </c>
      <c r="H35" s="1164"/>
      <c r="I35" s="1164"/>
      <c r="J35" s="1165"/>
      <c r="K35" s="296">
        <v>89047</v>
      </c>
      <c r="L35" s="296">
        <v>22390</v>
      </c>
      <c r="M35" s="297">
        <v>31890</v>
      </c>
      <c r="N35" s="298">
        <v>-29.8</v>
      </c>
    </row>
    <row r="36" spans="1:16" ht="27" customHeight="1" x14ac:dyDescent="0.15">
      <c r="A36" s="250"/>
      <c r="B36" s="246"/>
      <c r="C36" s="246"/>
      <c r="D36" s="246"/>
      <c r="E36" s="246"/>
      <c r="F36" s="246"/>
      <c r="G36" s="1163" t="s">
        <v>496</v>
      </c>
      <c r="H36" s="1164"/>
      <c r="I36" s="1164"/>
      <c r="J36" s="1165"/>
      <c r="K36" s="296">
        <v>3493</v>
      </c>
      <c r="L36" s="296">
        <v>878</v>
      </c>
      <c r="M36" s="297">
        <v>5316</v>
      </c>
      <c r="N36" s="298">
        <v>-83.5</v>
      </c>
    </row>
    <row r="37" spans="1:16" ht="13.5" customHeight="1" x14ac:dyDescent="0.15">
      <c r="A37" s="250"/>
      <c r="B37" s="246"/>
      <c r="C37" s="246"/>
      <c r="D37" s="246"/>
      <c r="E37" s="246"/>
      <c r="F37" s="246"/>
      <c r="G37" s="1163" t="s">
        <v>497</v>
      </c>
      <c r="H37" s="1164"/>
      <c r="I37" s="1164"/>
      <c r="J37" s="1165"/>
      <c r="K37" s="296">
        <v>2429</v>
      </c>
      <c r="L37" s="296">
        <v>611</v>
      </c>
      <c r="M37" s="297">
        <v>1757</v>
      </c>
      <c r="N37" s="298">
        <v>-65.2</v>
      </c>
    </row>
    <row r="38" spans="1:16" ht="27" customHeight="1" x14ac:dyDescent="0.15">
      <c r="A38" s="250"/>
      <c r="B38" s="246"/>
      <c r="C38" s="246"/>
      <c r="D38" s="246"/>
      <c r="E38" s="246"/>
      <c r="F38" s="246"/>
      <c r="G38" s="1166" t="s">
        <v>498</v>
      </c>
      <c r="H38" s="1167"/>
      <c r="I38" s="1167"/>
      <c r="J38" s="1168"/>
      <c r="K38" s="299" t="s">
        <v>478</v>
      </c>
      <c r="L38" s="299" t="s">
        <v>478</v>
      </c>
      <c r="M38" s="300">
        <v>42</v>
      </c>
      <c r="N38" s="301" t="s">
        <v>478</v>
      </c>
      <c r="O38" s="295"/>
    </row>
    <row r="39" spans="1:16" x14ac:dyDescent="0.15">
      <c r="A39" s="250"/>
      <c r="B39" s="246"/>
      <c r="C39" s="246"/>
      <c r="D39" s="246"/>
      <c r="E39" s="246"/>
      <c r="F39" s="246"/>
      <c r="G39" s="1166" t="s">
        <v>499</v>
      </c>
      <c r="H39" s="1167"/>
      <c r="I39" s="1167"/>
      <c r="J39" s="1168"/>
      <c r="K39" s="302">
        <v>-88379</v>
      </c>
      <c r="L39" s="302">
        <v>-22223</v>
      </c>
      <c r="M39" s="303">
        <v>-8426</v>
      </c>
      <c r="N39" s="304">
        <v>163.69999999999999</v>
      </c>
      <c r="O39" s="295"/>
    </row>
    <row r="40" spans="1:16" ht="27" customHeight="1" x14ac:dyDescent="0.15">
      <c r="A40" s="250"/>
      <c r="B40" s="246"/>
      <c r="C40" s="246"/>
      <c r="D40" s="246"/>
      <c r="E40" s="246"/>
      <c r="F40" s="246"/>
      <c r="G40" s="1163" t="s">
        <v>500</v>
      </c>
      <c r="H40" s="1164"/>
      <c r="I40" s="1164"/>
      <c r="J40" s="1165"/>
      <c r="K40" s="302">
        <v>-289286</v>
      </c>
      <c r="L40" s="302">
        <v>-72740</v>
      </c>
      <c r="M40" s="303">
        <v>-127711</v>
      </c>
      <c r="N40" s="304">
        <v>-43</v>
      </c>
      <c r="O40" s="295"/>
    </row>
    <row r="41" spans="1:16" x14ac:dyDescent="0.15">
      <c r="A41" s="250"/>
      <c r="B41" s="246"/>
      <c r="C41" s="246"/>
      <c r="D41" s="246"/>
      <c r="E41" s="246"/>
      <c r="F41" s="246"/>
      <c r="G41" s="1169" t="s">
        <v>284</v>
      </c>
      <c r="H41" s="1170"/>
      <c r="I41" s="1170"/>
      <c r="J41" s="1171"/>
      <c r="K41" s="296">
        <v>116193</v>
      </c>
      <c r="L41" s="302">
        <v>29216</v>
      </c>
      <c r="M41" s="303">
        <v>42725</v>
      </c>
      <c r="N41" s="304">
        <v>-31.6</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778421</v>
      </c>
      <c r="J51" s="322">
        <v>189397</v>
      </c>
      <c r="K51" s="323">
        <v>17.100000000000001</v>
      </c>
      <c r="L51" s="324">
        <v>228305</v>
      </c>
      <c r="M51" s="325">
        <v>5.6</v>
      </c>
      <c r="N51" s="326">
        <v>11.5</v>
      </c>
    </row>
    <row r="52" spans="1:14" x14ac:dyDescent="0.15">
      <c r="A52" s="250"/>
      <c r="B52" s="246"/>
      <c r="C52" s="246"/>
      <c r="D52" s="246"/>
      <c r="E52" s="246"/>
      <c r="F52" s="246"/>
      <c r="G52" s="327"/>
      <c r="H52" s="328" t="s">
        <v>511</v>
      </c>
      <c r="I52" s="329">
        <v>497978</v>
      </c>
      <c r="J52" s="330">
        <v>121163</v>
      </c>
      <c r="K52" s="331">
        <v>35.4</v>
      </c>
      <c r="L52" s="332">
        <v>86611</v>
      </c>
      <c r="M52" s="333">
        <v>-20.399999999999999</v>
      </c>
      <c r="N52" s="334">
        <v>55.8</v>
      </c>
    </row>
    <row r="53" spans="1:14" x14ac:dyDescent="0.15">
      <c r="A53" s="250"/>
      <c r="B53" s="246"/>
      <c r="C53" s="246"/>
      <c r="D53" s="246"/>
      <c r="E53" s="246"/>
      <c r="F53" s="246"/>
      <c r="G53" s="312" t="s">
        <v>512</v>
      </c>
      <c r="H53" s="313"/>
      <c r="I53" s="321">
        <v>975828</v>
      </c>
      <c r="J53" s="322">
        <v>237370</v>
      </c>
      <c r="K53" s="323">
        <v>25.3</v>
      </c>
      <c r="L53" s="324">
        <v>316331</v>
      </c>
      <c r="M53" s="325">
        <v>38.6</v>
      </c>
      <c r="N53" s="326">
        <v>-13.3</v>
      </c>
    </row>
    <row r="54" spans="1:14" x14ac:dyDescent="0.15">
      <c r="A54" s="250"/>
      <c r="B54" s="246"/>
      <c r="C54" s="246"/>
      <c r="D54" s="246"/>
      <c r="E54" s="246"/>
      <c r="F54" s="246"/>
      <c r="G54" s="327"/>
      <c r="H54" s="328" t="s">
        <v>511</v>
      </c>
      <c r="I54" s="329">
        <v>594281</v>
      </c>
      <c r="J54" s="330">
        <v>144559</v>
      </c>
      <c r="K54" s="331">
        <v>19.3</v>
      </c>
      <c r="L54" s="332">
        <v>106387</v>
      </c>
      <c r="M54" s="333">
        <v>22.8</v>
      </c>
      <c r="N54" s="334">
        <v>-3.5</v>
      </c>
    </row>
    <row r="55" spans="1:14" x14ac:dyDescent="0.15">
      <c r="A55" s="250"/>
      <c r="B55" s="246"/>
      <c r="C55" s="246"/>
      <c r="D55" s="246"/>
      <c r="E55" s="246"/>
      <c r="F55" s="246"/>
      <c r="G55" s="312" t="s">
        <v>513</v>
      </c>
      <c r="H55" s="313"/>
      <c r="I55" s="321">
        <v>1049889</v>
      </c>
      <c r="J55" s="322">
        <v>257326</v>
      </c>
      <c r="K55" s="323">
        <v>8.4</v>
      </c>
      <c r="L55" s="324">
        <v>333013</v>
      </c>
      <c r="M55" s="325">
        <v>5.3</v>
      </c>
      <c r="N55" s="326">
        <v>3.1</v>
      </c>
    </row>
    <row r="56" spans="1:14" x14ac:dyDescent="0.15">
      <c r="A56" s="250"/>
      <c r="B56" s="246"/>
      <c r="C56" s="246"/>
      <c r="D56" s="246"/>
      <c r="E56" s="246"/>
      <c r="F56" s="246"/>
      <c r="G56" s="327"/>
      <c r="H56" s="328" t="s">
        <v>511</v>
      </c>
      <c r="I56" s="329">
        <v>336337</v>
      </c>
      <c r="J56" s="330">
        <v>82436</v>
      </c>
      <c r="K56" s="331">
        <v>-43</v>
      </c>
      <c r="L56" s="332">
        <v>126732</v>
      </c>
      <c r="M56" s="333">
        <v>19.100000000000001</v>
      </c>
      <c r="N56" s="334">
        <v>-62.1</v>
      </c>
    </row>
    <row r="57" spans="1:14" x14ac:dyDescent="0.15">
      <c r="A57" s="250"/>
      <c r="B57" s="246"/>
      <c r="C57" s="246"/>
      <c r="D57" s="246"/>
      <c r="E57" s="246"/>
      <c r="F57" s="246"/>
      <c r="G57" s="312" t="s">
        <v>514</v>
      </c>
      <c r="H57" s="313"/>
      <c r="I57" s="321">
        <v>712509</v>
      </c>
      <c r="J57" s="322">
        <v>178888</v>
      </c>
      <c r="K57" s="323">
        <v>-30.5</v>
      </c>
      <c r="L57" s="324">
        <v>280458</v>
      </c>
      <c r="M57" s="325">
        <v>-15.8</v>
      </c>
      <c r="N57" s="326">
        <v>-14.7</v>
      </c>
    </row>
    <row r="58" spans="1:14" x14ac:dyDescent="0.15">
      <c r="A58" s="250"/>
      <c r="B58" s="246"/>
      <c r="C58" s="246"/>
      <c r="D58" s="246"/>
      <c r="E58" s="246"/>
      <c r="F58" s="246"/>
      <c r="G58" s="327"/>
      <c r="H58" s="328" t="s">
        <v>511</v>
      </c>
      <c r="I58" s="329">
        <v>291178</v>
      </c>
      <c r="J58" s="330">
        <v>73105</v>
      </c>
      <c r="K58" s="331">
        <v>-11.3</v>
      </c>
      <c r="L58" s="332">
        <v>127286</v>
      </c>
      <c r="M58" s="333">
        <v>0.4</v>
      </c>
      <c r="N58" s="334">
        <v>-11.7</v>
      </c>
    </row>
    <row r="59" spans="1:14" x14ac:dyDescent="0.15">
      <c r="A59" s="250"/>
      <c r="B59" s="246"/>
      <c r="C59" s="246"/>
      <c r="D59" s="246"/>
      <c r="E59" s="246"/>
      <c r="F59" s="246"/>
      <c r="G59" s="312" t="s">
        <v>515</v>
      </c>
      <c r="H59" s="313"/>
      <c r="I59" s="321">
        <v>3241554</v>
      </c>
      <c r="J59" s="322">
        <v>815075</v>
      </c>
      <c r="K59" s="323">
        <v>355.6</v>
      </c>
      <c r="L59" s="324">
        <v>291945</v>
      </c>
      <c r="M59" s="325">
        <v>4.0999999999999996</v>
      </c>
      <c r="N59" s="326">
        <v>351.5</v>
      </c>
    </row>
    <row r="60" spans="1:14" x14ac:dyDescent="0.15">
      <c r="A60" s="250"/>
      <c r="B60" s="246"/>
      <c r="C60" s="246"/>
      <c r="D60" s="246"/>
      <c r="E60" s="246"/>
      <c r="F60" s="246"/>
      <c r="G60" s="327"/>
      <c r="H60" s="328" t="s">
        <v>511</v>
      </c>
      <c r="I60" s="335">
        <v>860081</v>
      </c>
      <c r="J60" s="330">
        <v>216264</v>
      </c>
      <c r="K60" s="331">
        <v>195.8</v>
      </c>
      <c r="L60" s="332">
        <v>127651</v>
      </c>
      <c r="M60" s="333">
        <v>0.3</v>
      </c>
      <c r="N60" s="334">
        <v>195.5</v>
      </c>
    </row>
    <row r="61" spans="1:14" x14ac:dyDescent="0.15">
      <c r="A61" s="250"/>
      <c r="B61" s="246"/>
      <c r="C61" s="246"/>
      <c r="D61" s="246"/>
      <c r="E61" s="246"/>
      <c r="F61" s="246"/>
      <c r="G61" s="312" t="s">
        <v>516</v>
      </c>
      <c r="H61" s="336"/>
      <c r="I61" s="337">
        <v>1351640</v>
      </c>
      <c r="J61" s="338">
        <v>335611</v>
      </c>
      <c r="K61" s="339">
        <v>75.2</v>
      </c>
      <c r="L61" s="340">
        <v>290010</v>
      </c>
      <c r="M61" s="341">
        <v>7.6</v>
      </c>
      <c r="N61" s="326">
        <v>67.599999999999994</v>
      </c>
    </row>
    <row r="62" spans="1:14" x14ac:dyDescent="0.15">
      <c r="A62" s="250"/>
      <c r="B62" s="246"/>
      <c r="C62" s="246"/>
      <c r="D62" s="246"/>
      <c r="E62" s="246"/>
      <c r="F62" s="246"/>
      <c r="G62" s="327"/>
      <c r="H62" s="328" t="s">
        <v>511</v>
      </c>
      <c r="I62" s="329">
        <v>515971</v>
      </c>
      <c r="J62" s="330">
        <v>127505</v>
      </c>
      <c r="K62" s="331">
        <v>39.200000000000003</v>
      </c>
      <c r="L62" s="332">
        <v>114933</v>
      </c>
      <c r="M62" s="333">
        <v>4.4000000000000004</v>
      </c>
      <c r="N62" s="334">
        <v>34.799999999999997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51.93</v>
      </c>
      <c r="G47" s="12">
        <v>55.23</v>
      </c>
      <c r="H47" s="12">
        <v>61.6</v>
      </c>
      <c r="I47" s="12">
        <v>59.8</v>
      </c>
      <c r="J47" s="13">
        <v>57.23</v>
      </c>
    </row>
    <row r="48" spans="2:10" ht="57.75" customHeight="1" x14ac:dyDescent="0.15">
      <c r="B48" s="14"/>
      <c r="C48" s="1174" t="s">
        <v>4</v>
      </c>
      <c r="D48" s="1174"/>
      <c r="E48" s="1175"/>
      <c r="F48" s="15">
        <v>3.29</v>
      </c>
      <c r="G48" s="16">
        <v>2.4</v>
      </c>
      <c r="H48" s="16">
        <v>4.6500000000000004</v>
      </c>
      <c r="I48" s="16">
        <v>5.32</v>
      </c>
      <c r="J48" s="17">
        <v>5.1100000000000003</v>
      </c>
    </row>
    <row r="49" spans="2:10" ht="57.75" customHeight="1" thickBot="1" x14ac:dyDescent="0.2">
      <c r="B49" s="18"/>
      <c r="C49" s="1176" t="s">
        <v>5</v>
      </c>
      <c r="D49" s="1176"/>
      <c r="E49" s="1177"/>
      <c r="F49" s="19" t="s">
        <v>523</v>
      </c>
      <c r="G49" s="20" t="s">
        <v>524</v>
      </c>
      <c r="H49" s="20">
        <v>4.47</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527</v>
      </c>
      <c r="D34" s="1184"/>
      <c r="E34" s="1185"/>
      <c r="F34" s="32">
        <v>3.29</v>
      </c>
      <c r="G34" s="33">
        <v>2.39</v>
      </c>
      <c r="H34" s="33">
        <v>4.6500000000000004</v>
      </c>
      <c r="I34" s="33">
        <v>5.31</v>
      </c>
      <c r="J34" s="34">
        <v>5.0999999999999996</v>
      </c>
      <c r="K34" s="22"/>
      <c r="L34" s="22"/>
      <c r="M34" s="22"/>
      <c r="N34" s="22"/>
      <c r="O34" s="22"/>
      <c r="P34" s="22"/>
    </row>
    <row r="35" spans="1:16" ht="39" customHeight="1" x14ac:dyDescent="0.15">
      <c r="A35" s="22"/>
      <c r="B35" s="35"/>
      <c r="C35" s="1178" t="s">
        <v>528</v>
      </c>
      <c r="D35" s="1179"/>
      <c r="E35" s="1180"/>
      <c r="F35" s="36">
        <v>0.95</v>
      </c>
      <c r="G35" s="37">
        <v>1.03</v>
      </c>
      <c r="H35" s="37">
        <v>2.0299999999999998</v>
      </c>
      <c r="I35" s="37">
        <v>1.59</v>
      </c>
      <c r="J35" s="38">
        <v>0.28000000000000003</v>
      </c>
      <c r="K35" s="22"/>
      <c r="L35" s="22"/>
      <c r="M35" s="22"/>
      <c r="N35" s="22"/>
      <c r="O35" s="22"/>
      <c r="P35" s="22"/>
    </row>
    <row r="36" spans="1:16" ht="39" customHeight="1" x14ac:dyDescent="0.15">
      <c r="A36" s="22"/>
      <c r="B36" s="35"/>
      <c r="C36" s="1178" t="s">
        <v>529</v>
      </c>
      <c r="D36" s="1179"/>
      <c r="E36" s="1180"/>
      <c r="F36" s="36">
        <v>0.09</v>
      </c>
      <c r="G36" s="37">
        <v>0.48</v>
      </c>
      <c r="H36" s="37">
        <v>0.15</v>
      </c>
      <c r="I36" s="37">
        <v>0.19</v>
      </c>
      <c r="J36" s="38">
        <v>0.24</v>
      </c>
      <c r="K36" s="22"/>
      <c r="L36" s="22"/>
      <c r="M36" s="22"/>
      <c r="N36" s="22"/>
      <c r="O36" s="22"/>
      <c r="P36" s="22"/>
    </row>
    <row r="37" spans="1:16" ht="39" customHeight="1" x14ac:dyDescent="0.15">
      <c r="A37" s="22"/>
      <c r="B37" s="35"/>
      <c r="C37" s="1178" t="s">
        <v>530</v>
      </c>
      <c r="D37" s="1179"/>
      <c r="E37" s="1180"/>
      <c r="F37" s="36">
        <v>0.08</v>
      </c>
      <c r="G37" s="37">
        <v>0.13</v>
      </c>
      <c r="H37" s="37">
        <v>0.02</v>
      </c>
      <c r="I37" s="37">
        <v>0.03</v>
      </c>
      <c r="J37" s="38">
        <v>0.11</v>
      </c>
      <c r="K37" s="22"/>
      <c r="L37" s="22"/>
      <c r="M37" s="22"/>
      <c r="N37" s="22"/>
      <c r="O37" s="22"/>
      <c r="P37" s="22"/>
    </row>
    <row r="38" spans="1:16" ht="39" customHeight="1" x14ac:dyDescent="0.15">
      <c r="A38" s="22"/>
      <c r="B38" s="35"/>
      <c r="C38" s="1178" t="s">
        <v>531</v>
      </c>
      <c r="D38" s="1179"/>
      <c r="E38" s="1180"/>
      <c r="F38" s="36">
        <v>0.04</v>
      </c>
      <c r="G38" s="37">
        <v>0.09</v>
      </c>
      <c r="H38" s="37">
        <v>0.03</v>
      </c>
      <c r="I38" s="37">
        <v>0.03</v>
      </c>
      <c r="J38" s="38">
        <v>0.05</v>
      </c>
      <c r="K38" s="22"/>
      <c r="L38" s="22"/>
      <c r="M38" s="22"/>
      <c r="N38" s="22"/>
      <c r="O38" s="22"/>
      <c r="P38" s="22"/>
    </row>
    <row r="39" spans="1:16" ht="39" customHeight="1" x14ac:dyDescent="0.15">
      <c r="A39" s="22"/>
      <c r="B39" s="35"/>
      <c r="C39" s="1178" t="s">
        <v>532</v>
      </c>
      <c r="D39" s="1179"/>
      <c r="E39" s="1180"/>
      <c r="F39" s="36">
        <v>0.01</v>
      </c>
      <c r="G39" s="37">
        <v>0.02</v>
      </c>
      <c r="H39" s="37">
        <v>0.01</v>
      </c>
      <c r="I39" s="37">
        <v>0.03</v>
      </c>
      <c r="J39" s="38">
        <v>0.02</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534</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379</v>
      </c>
      <c r="L45" s="60">
        <v>393</v>
      </c>
      <c r="M45" s="60">
        <v>391</v>
      </c>
      <c r="N45" s="60">
        <v>379</v>
      </c>
      <c r="O45" s="61">
        <v>399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83</v>
      </c>
      <c r="L48" s="64">
        <v>87</v>
      </c>
      <c r="M48" s="64">
        <v>89</v>
      </c>
      <c r="N48" s="64">
        <v>91</v>
      </c>
      <c r="O48" s="65">
        <v>89</v>
      </c>
      <c r="P48" s="48"/>
      <c r="Q48" s="48"/>
      <c r="R48" s="48"/>
      <c r="S48" s="48"/>
      <c r="T48" s="48"/>
      <c r="U48" s="48"/>
    </row>
    <row r="49" spans="1:21" ht="30.75" customHeight="1" x14ac:dyDescent="0.15">
      <c r="A49" s="48"/>
      <c r="B49" s="1196"/>
      <c r="C49" s="1197"/>
      <c r="D49" s="62"/>
      <c r="E49" s="1188" t="s">
        <v>16</v>
      </c>
      <c r="F49" s="1188"/>
      <c r="G49" s="1188"/>
      <c r="H49" s="1188"/>
      <c r="I49" s="1188"/>
      <c r="J49" s="1189"/>
      <c r="K49" s="63">
        <v>7</v>
      </c>
      <c r="L49" s="64">
        <v>7</v>
      </c>
      <c r="M49" s="64">
        <v>6</v>
      </c>
      <c r="N49" s="64">
        <v>6</v>
      </c>
      <c r="O49" s="65">
        <v>3</v>
      </c>
      <c r="P49" s="48"/>
      <c r="Q49" s="48"/>
      <c r="R49" s="48"/>
      <c r="S49" s="48"/>
      <c r="T49" s="48"/>
      <c r="U49" s="48"/>
    </row>
    <row r="50" spans="1:21" ht="30.75" customHeight="1" x14ac:dyDescent="0.15">
      <c r="A50" s="48"/>
      <c r="B50" s="1196"/>
      <c r="C50" s="1197"/>
      <c r="D50" s="62"/>
      <c r="E50" s="1188" t="s">
        <v>17</v>
      </c>
      <c r="F50" s="1188"/>
      <c r="G50" s="1188"/>
      <c r="H50" s="1188"/>
      <c r="I50" s="1188"/>
      <c r="J50" s="1189"/>
      <c r="K50" s="63">
        <v>5</v>
      </c>
      <c r="L50" s="64">
        <v>4</v>
      </c>
      <c r="M50" s="64">
        <v>4</v>
      </c>
      <c r="N50" s="64">
        <v>3</v>
      </c>
      <c r="O50" s="65">
        <v>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349</v>
      </c>
      <c r="L52" s="64">
        <v>360</v>
      </c>
      <c r="M52" s="64">
        <v>367</v>
      </c>
      <c r="N52" s="64">
        <v>366</v>
      </c>
      <c r="O52" s="65">
        <v>378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125</v>
      </c>
      <c r="L53" s="69">
        <v>131</v>
      </c>
      <c r="M53" s="69">
        <v>123</v>
      </c>
      <c r="N53" s="69">
        <v>113</v>
      </c>
      <c r="O53" s="70">
        <v>115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3899</v>
      </c>
      <c r="J41" s="83">
        <v>3925</v>
      </c>
      <c r="K41" s="83">
        <v>4107</v>
      </c>
      <c r="L41" s="83">
        <v>4148</v>
      </c>
      <c r="M41" s="84">
        <v>4497</v>
      </c>
    </row>
    <row r="42" spans="2:13" ht="27.75" customHeight="1" x14ac:dyDescent="0.15">
      <c r="B42" s="1204"/>
      <c r="C42" s="1205"/>
      <c r="D42" s="85"/>
      <c r="E42" s="1210" t="s">
        <v>26</v>
      </c>
      <c r="F42" s="1210"/>
      <c r="G42" s="1210"/>
      <c r="H42" s="1211"/>
      <c r="I42" s="86" t="s">
        <v>478</v>
      </c>
      <c r="J42" s="87" t="s">
        <v>478</v>
      </c>
      <c r="K42" s="87" t="s">
        <v>478</v>
      </c>
      <c r="L42" s="87" t="s">
        <v>478</v>
      </c>
      <c r="M42" s="88" t="s">
        <v>478</v>
      </c>
    </row>
    <row r="43" spans="2:13" ht="27.75" customHeight="1" x14ac:dyDescent="0.15">
      <c r="B43" s="1204"/>
      <c r="C43" s="1205"/>
      <c r="D43" s="85"/>
      <c r="E43" s="1210" t="s">
        <v>27</v>
      </c>
      <c r="F43" s="1210"/>
      <c r="G43" s="1210"/>
      <c r="H43" s="1211"/>
      <c r="I43" s="86">
        <v>928</v>
      </c>
      <c r="J43" s="87">
        <v>876</v>
      </c>
      <c r="K43" s="87">
        <v>832</v>
      </c>
      <c r="L43" s="87">
        <v>786</v>
      </c>
      <c r="M43" s="88">
        <v>739</v>
      </c>
    </row>
    <row r="44" spans="2:13" ht="27.75" customHeight="1" x14ac:dyDescent="0.15">
      <c r="B44" s="1204"/>
      <c r="C44" s="1205"/>
      <c r="D44" s="85"/>
      <c r="E44" s="1210" t="s">
        <v>28</v>
      </c>
      <c r="F44" s="1210"/>
      <c r="G44" s="1210"/>
      <c r="H44" s="1211"/>
      <c r="I44" s="86">
        <v>41</v>
      </c>
      <c r="J44" s="87">
        <v>35</v>
      </c>
      <c r="K44" s="87">
        <v>30</v>
      </c>
      <c r="L44" s="87">
        <v>24</v>
      </c>
      <c r="M44" s="88">
        <v>9</v>
      </c>
    </row>
    <row r="45" spans="2:13" ht="27.75" customHeight="1" x14ac:dyDescent="0.15">
      <c r="B45" s="1204"/>
      <c r="C45" s="1205"/>
      <c r="D45" s="85"/>
      <c r="E45" s="1210" t="s">
        <v>29</v>
      </c>
      <c r="F45" s="1210"/>
      <c r="G45" s="1210"/>
      <c r="H45" s="1211"/>
      <c r="I45" s="86">
        <v>685</v>
      </c>
      <c r="J45" s="87">
        <v>656</v>
      </c>
      <c r="K45" s="87">
        <v>639</v>
      </c>
      <c r="L45" s="87">
        <v>538</v>
      </c>
      <c r="M45" s="88">
        <v>525</v>
      </c>
    </row>
    <row r="46" spans="2:13" ht="27.75" customHeight="1" x14ac:dyDescent="0.15">
      <c r="B46" s="1204"/>
      <c r="C46" s="1205"/>
      <c r="D46" s="89"/>
      <c r="E46" s="1210" t="s">
        <v>30</v>
      </c>
      <c r="F46" s="1210"/>
      <c r="G46" s="1210"/>
      <c r="H46" s="1211"/>
      <c r="I46" s="86">
        <v>15</v>
      </c>
      <c r="J46" s="87">
        <v>10</v>
      </c>
      <c r="K46" s="87">
        <v>6</v>
      </c>
      <c r="L46" s="87">
        <v>1</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3563</v>
      </c>
      <c r="J50" s="87">
        <v>3459</v>
      </c>
      <c r="K50" s="87">
        <v>3711</v>
      </c>
      <c r="L50" s="87">
        <v>3764</v>
      </c>
      <c r="M50" s="88">
        <v>3755</v>
      </c>
    </row>
    <row r="51" spans="2:13" ht="27.75" customHeight="1" x14ac:dyDescent="0.15">
      <c r="B51" s="1204"/>
      <c r="C51" s="1205"/>
      <c r="D51" s="85"/>
      <c r="E51" s="1210" t="s">
        <v>36</v>
      </c>
      <c r="F51" s="1210"/>
      <c r="G51" s="1210"/>
      <c r="H51" s="1211"/>
      <c r="I51" s="86">
        <v>917</v>
      </c>
      <c r="J51" s="87">
        <v>908</v>
      </c>
      <c r="K51" s="87">
        <v>930</v>
      </c>
      <c r="L51" s="87">
        <v>906</v>
      </c>
      <c r="M51" s="88">
        <v>965</v>
      </c>
    </row>
    <row r="52" spans="2:13" ht="27.75" customHeight="1" x14ac:dyDescent="0.15">
      <c r="B52" s="1206"/>
      <c r="C52" s="1207"/>
      <c r="D52" s="85"/>
      <c r="E52" s="1210" t="s">
        <v>37</v>
      </c>
      <c r="F52" s="1210"/>
      <c r="G52" s="1210"/>
      <c r="H52" s="1211"/>
      <c r="I52" s="86">
        <v>2883</v>
      </c>
      <c r="J52" s="87">
        <v>3001</v>
      </c>
      <c r="K52" s="87">
        <v>3146</v>
      </c>
      <c r="L52" s="87">
        <v>3099</v>
      </c>
      <c r="M52" s="88">
        <v>3199</v>
      </c>
    </row>
    <row r="53" spans="2:13" ht="27.75" customHeight="1" thickBot="1" x14ac:dyDescent="0.2">
      <c r="B53" s="1217" t="s">
        <v>21</v>
      </c>
      <c r="C53" s="1218"/>
      <c r="D53" s="92"/>
      <c r="E53" s="1219" t="s">
        <v>38</v>
      </c>
      <c r="F53" s="1219"/>
      <c r="G53" s="1219"/>
      <c r="H53" s="1220"/>
      <c r="I53" s="93">
        <v>-1794</v>
      </c>
      <c r="J53" s="94">
        <v>-1865</v>
      </c>
      <c r="K53" s="94">
        <v>-2174</v>
      </c>
      <c r="L53" s="94">
        <v>-2271</v>
      </c>
      <c r="M53" s="95">
        <v>-2149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545</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547</v>
      </c>
      <c r="H51" s="1234"/>
      <c r="I51" s="1239" t="s">
        <v>548</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553</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549</v>
      </c>
      <c r="H55" s="1245"/>
      <c r="I55" s="1243" t="s">
        <v>548</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553</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550</v>
      </c>
      <c r="C63" s="246"/>
      <c r="D63" s="246"/>
      <c r="E63" s="246"/>
      <c r="F63" s="246"/>
      <c r="G63" s="246"/>
      <c r="H63" s="246"/>
      <c r="I63" s="246"/>
      <c r="J63" s="246"/>
      <c r="K63" s="246"/>
      <c r="L63" s="246"/>
      <c r="M63" s="246"/>
      <c r="N63" s="246"/>
      <c r="O63" s="246"/>
    </row>
    <row r="64" spans="1:17" x14ac:dyDescent="0.15">
      <c r="B64" s="250"/>
      <c r="C64" s="246"/>
      <c r="D64" s="246"/>
      <c r="E64" s="246"/>
      <c r="F64" s="246"/>
      <c r="G64" s="353" t="s">
        <v>545</v>
      </c>
      <c r="I64" s="354"/>
      <c r="J64" s="354"/>
      <c r="K64" s="354"/>
      <c r="L64" s="246"/>
      <c r="M64" s="246"/>
      <c r="N64" s="246"/>
      <c r="O64" s="246"/>
    </row>
    <row r="65" spans="2:30" x14ac:dyDescent="0.15">
      <c r="B65" s="250"/>
      <c r="C65" s="246"/>
      <c r="D65" s="246"/>
      <c r="E65" s="246"/>
      <c r="F65" s="246"/>
      <c r="G65" s="1221" t="s">
        <v>554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551</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547</v>
      </c>
      <c r="H73" s="1234"/>
      <c r="I73" s="1239" t="s">
        <v>548</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552</v>
      </c>
      <c r="J75" s="1243"/>
      <c r="K75" s="1254">
        <v>6.9</v>
      </c>
      <c r="L75" s="1254">
        <v>5.0999999999999996</v>
      </c>
      <c r="M75" s="1254">
        <v>5.0999999999999996</v>
      </c>
      <c r="N75" s="1254">
        <v>5</v>
      </c>
      <c r="O75" s="1254">
        <v>4.9000000000000004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549</v>
      </c>
      <c r="H77" s="1245"/>
      <c r="I77" s="1243" t="s">
        <v>548</v>
      </c>
      <c r="J77" s="1243"/>
      <c r="K77" s="1253">
        <v>0</v>
      </c>
      <c r="L77" s="1253">
        <v>0</v>
      </c>
      <c r="M77" s="1242">
        <v>0</v>
      </c>
      <c r="N77" s="1242">
        <v>0</v>
      </c>
      <c r="O77" s="1242">
        <v>0</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552</v>
      </c>
      <c r="J79" s="1252"/>
      <c r="K79" s="1256">
        <v>10.1</v>
      </c>
      <c r="L79" s="1256">
        <v>9.1999999999999993</v>
      </c>
      <c r="M79" s="1256">
        <v>8.1999999999999993</v>
      </c>
      <c r="N79" s="1256">
        <v>7.8</v>
      </c>
      <c r="O79" s="1256">
        <v>7.4</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189397</v>
      </c>
      <c r="E3" s="118"/>
      <c r="F3" s="119">
        <v>228305</v>
      </c>
      <c r="G3" s="120"/>
      <c r="H3" s="121"/>
    </row>
    <row r="4" spans="1:8" x14ac:dyDescent="0.15">
      <c r="A4" s="122"/>
      <c r="B4" s="123"/>
      <c r="C4" s="124"/>
      <c r="D4" s="125">
        <v>121163</v>
      </c>
      <c r="E4" s="126"/>
      <c r="F4" s="127">
        <v>86611</v>
      </c>
      <c r="G4" s="128"/>
      <c r="H4" s="129"/>
    </row>
    <row r="5" spans="1:8" x14ac:dyDescent="0.15">
      <c r="A5" s="110" t="s">
        <v>512</v>
      </c>
      <c r="B5" s="115"/>
      <c r="C5" s="116"/>
      <c r="D5" s="117">
        <v>237370</v>
      </c>
      <c r="E5" s="118"/>
      <c r="F5" s="119">
        <v>316331</v>
      </c>
      <c r="G5" s="120"/>
      <c r="H5" s="121"/>
    </row>
    <row r="6" spans="1:8" x14ac:dyDescent="0.15">
      <c r="A6" s="122"/>
      <c r="B6" s="123"/>
      <c r="C6" s="124"/>
      <c r="D6" s="125">
        <v>144559</v>
      </c>
      <c r="E6" s="126"/>
      <c r="F6" s="127">
        <v>106387</v>
      </c>
      <c r="G6" s="128"/>
      <c r="H6" s="129"/>
    </row>
    <row r="7" spans="1:8" x14ac:dyDescent="0.15">
      <c r="A7" s="110" t="s">
        <v>513</v>
      </c>
      <c r="B7" s="115"/>
      <c r="C7" s="116"/>
      <c r="D7" s="117">
        <v>257326</v>
      </c>
      <c r="E7" s="118"/>
      <c r="F7" s="119">
        <v>333013</v>
      </c>
      <c r="G7" s="120"/>
      <c r="H7" s="121"/>
    </row>
    <row r="8" spans="1:8" x14ac:dyDescent="0.15">
      <c r="A8" s="122"/>
      <c r="B8" s="123"/>
      <c r="C8" s="124"/>
      <c r="D8" s="125">
        <v>82436</v>
      </c>
      <c r="E8" s="126"/>
      <c r="F8" s="127">
        <v>126732</v>
      </c>
      <c r="G8" s="128"/>
      <c r="H8" s="129"/>
    </row>
    <row r="9" spans="1:8" x14ac:dyDescent="0.15">
      <c r="A9" s="110" t="s">
        <v>514</v>
      </c>
      <c r="B9" s="115"/>
      <c r="C9" s="116"/>
      <c r="D9" s="117">
        <v>178888</v>
      </c>
      <c r="E9" s="118"/>
      <c r="F9" s="119">
        <v>280458</v>
      </c>
      <c r="G9" s="120"/>
      <c r="H9" s="121"/>
    </row>
    <row r="10" spans="1:8" x14ac:dyDescent="0.15">
      <c r="A10" s="122"/>
      <c r="B10" s="123"/>
      <c r="C10" s="124"/>
      <c r="D10" s="125">
        <v>73105</v>
      </c>
      <c r="E10" s="126"/>
      <c r="F10" s="127">
        <v>127286</v>
      </c>
      <c r="G10" s="128"/>
      <c r="H10" s="129"/>
    </row>
    <row r="11" spans="1:8" x14ac:dyDescent="0.15">
      <c r="A11" s="110" t="s">
        <v>515</v>
      </c>
      <c r="B11" s="115"/>
      <c r="C11" s="116"/>
      <c r="D11" s="117">
        <v>815075</v>
      </c>
      <c r="E11" s="118"/>
      <c r="F11" s="119">
        <v>291945</v>
      </c>
      <c r="G11" s="120"/>
      <c r="H11" s="121"/>
    </row>
    <row r="12" spans="1:8" x14ac:dyDescent="0.15">
      <c r="A12" s="122"/>
      <c r="B12" s="123"/>
      <c r="C12" s="130"/>
      <c r="D12" s="125">
        <v>216264</v>
      </c>
      <c r="E12" s="126"/>
      <c r="F12" s="127">
        <v>127651</v>
      </c>
      <c r="G12" s="128"/>
      <c r="H12" s="129"/>
    </row>
    <row r="13" spans="1:8" x14ac:dyDescent="0.15">
      <c r="A13" s="110"/>
      <c r="B13" s="115"/>
      <c r="C13" s="131"/>
      <c r="D13" s="132">
        <v>335611</v>
      </c>
      <c r="E13" s="133"/>
      <c r="F13" s="134">
        <v>290010</v>
      </c>
      <c r="G13" s="135"/>
      <c r="H13" s="121"/>
    </row>
    <row r="14" spans="1:8" x14ac:dyDescent="0.15">
      <c r="A14" s="122"/>
      <c r="B14" s="123"/>
      <c r="C14" s="124"/>
      <c r="D14" s="125">
        <v>127505</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3.29</v>
      </c>
      <c r="C19" s="136">
        <f>ROUND(VALUE(SUBSTITUTE(実質収支比率等に係る経年分析!G$48,"▲","-")),2)</f>
        <v>2.4</v>
      </c>
      <c r="D19" s="136">
        <f>ROUND(VALUE(SUBSTITUTE(実質収支比率等に係る経年分析!H$48,"▲","-")),2)</f>
        <v>4.6500000000000004</v>
      </c>
      <c r="E19" s="136">
        <f>ROUND(VALUE(SUBSTITUTE(実質収支比率等に係る経年分析!I$48,"▲","-")),2)</f>
        <v>5.32</v>
      </c>
      <c r="F19" s="136">
        <f>ROUND(VALUE(SUBSTITUTE(実質収支比率等に係る経年分析!J$48,"▲","-")),2)</f>
        <v>5.1100000000000003</v>
      </c>
    </row>
    <row r="20" spans="1:11" x14ac:dyDescent="0.15">
      <c r="A20" s="136" t="s">
        <v>43</v>
      </c>
      <c r="B20" s="136">
        <f>ROUND(VALUE(SUBSTITUTE(実質収支比率等に係る経年分析!F$47,"▲","-")),2)</f>
        <v>51.93</v>
      </c>
      <c r="C20" s="136">
        <f>ROUND(VALUE(SUBSTITUTE(実質収支比率等に係る経年分析!G$47,"▲","-")),2)</f>
        <v>55.23</v>
      </c>
      <c r="D20" s="136">
        <f>ROUND(VALUE(SUBSTITUTE(実質収支比率等に係る経年分析!H$47,"▲","-")),2)</f>
        <v>61.6</v>
      </c>
      <c r="E20" s="136">
        <f>ROUND(VALUE(SUBSTITUTE(実質収支比率等に係る経年分析!I$47,"▲","-")),2)</f>
        <v>59.8</v>
      </c>
      <c r="F20" s="136">
        <f>ROUND(VALUE(SUBSTITUTE(実質収支比率等に係る経年分析!J$47,"▲","-")),2)</f>
        <v>57.23</v>
      </c>
    </row>
    <row r="21" spans="1:11" x14ac:dyDescent="0.15">
      <c r="A21" s="136" t="s">
        <v>44</v>
      </c>
      <c r="B21" s="136">
        <f>IF(ISNUMBER(VALUE(SUBSTITUTE(実質収支比率等に係る経年分析!F$49,"▲","-"))),ROUND(VALUE(SUBSTITUTE(実質収支比率等に係る経年分析!F$49,"▲","-")),2),NA())</f>
        <v>-1.81</v>
      </c>
      <c r="C21" s="136">
        <f>IF(ISNUMBER(VALUE(SUBSTITUTE(実質収支比率等に係る経年分析!G$49,"▲","-"))),ROUND(VALUE(SUBSTITUTE(実質収支比率等に係る経年分析!G$49,"▲","-")),2),NA())</f>
        <v>-0.17</v>
      </c>
      <c r="D21" s="136">
        <f>IF(ISNUMBER(VALUE(SUBSTITUTE(実質収支比率等に係る経年分析!H$49,"▲","-"))),ROUND(VALUE(SUBSTITUTE(実質収支比率等に係る経年分析!H$49,"▲","-")),2),NA())</f>
        <v>4.47</v>
      </c>
      <c r="E21" s="136">
        <f>IF(ISNUMBER(VALUE(SUBSTITUTE(実質収支比率等に係る経年分析!I$49,"▲","-"))),ROUND(VALUE(SUBSTITUTE(実質収支比率等に係る経年分析!I$49,"▲","-")),2),NA())</f>
        <v>-2.67</v>
      </c>
      <c r="F21" s="136">
        <f>IF(ISNUMBER(VALUE(SUBSTITUTE(実質収支比率等に係る経年分析!J$49,"▲","-"))),ROUND(VALUE(SUBSTITUTE(実質収支比率等に係る経年分析!J$49,"▲","-")),2),NA())</f>
        <v>-3.9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0.11</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0.24</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2.0299999999999998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0.28000000000000003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3.29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4.6500000000000004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5.31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5.0999999999999996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349</v>
      </c>
      <c r="E42" s="138"/>
      <c r="F42" s="138"/>
      <c r="G42" s="138">
        <f>'実質公債費比率（分子）の構造'!L$52</f>
        <v>360</v>
      </c>
      <c r="H42" s="138"/>
      <c r="I42" s="138"/>
      <c r="J42" s="138">
        <f>'実質公債費比率（分子）の構造'!M$52</f>
        <v>367</v>
      </c>
      <c r="K42" s="138"/>
      <c r="L42" s="138"/>
      <c r="M42" s="138">
        <f>'実質公債費比率（分子）の構造'!N$52</f>
        <v>366</v>
      </c>
      <c r="N42" s="138"/>
      <c r="O42" s="138"/>
      <c r="P42" s="138">
        <f>'実質公債費比率（分子）の構造'!O$52</f>
        <v>378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v>
      </c>
      <c r="C44" s="138"/>
      <c r="D44" s="138"/>
      <c r="E44" s="138">
        <f>'実質公債費比率（分子）の構造'!L$50</f>
        <v>4</v>
      </c>
      <c r="F44" s="138"/>
      <c r="G44" s="138"/>
      <c r="H44" s="138">
        <f>'実質公債費比率（分子）の構造'!M$50</f>
        <v>4</v>
      </c>
      <c r="I44" s="138"/>
      <c r="J44" s="138"/>
      <c r="K44" s="138">
        <f>'実質公債費比率（分子）の構造'!N$50</f>
        <v>3</v>
      </c>
      <c r="L44" s="138"/>
      <c r="M44" s="138"/>
      <c r="N44" s="138">
        <f>'実質公債費比率（分子）の構造'!O$50</f>
        <v>2</v>
      </c>
      <c r="O44" s="138"/>
      <c r="P44" s="138"/>
    </row>
    <row r="45" spans="1:16" x14ac:dyDescent="0.15">
      <c r="A45" s="138" t="s">
        <v>54</v>
      </c>
      <c r="B45" s="138">
        <f>'実質公債費比率（分子）の構造'!K$49</f>
        <v>7</v>
      </c>
      <c r="C45" s="138"/>
      <c r="D45" s="138"/>
      <c r="E45" s="138">
        <f>'実質公債費比率（分子）の構造'!L$49</f>
        <v>7</v>
      </c>
      <c r="F45" s="138"/>
      <c r="G45" s="138"/>
      <c r="H45" s="138">
        <f>'実質公債費比率（分子）の構造'!M$49</f>
        <v>6</v>
      </c>
      <c r="I45" s="138"/>
      <c r="J45" s="138"/>
      <c r="K45" s="138">
        <f>'実質公債費比率（分子）の構造'!N$49</f>
        <v>6</v>
      </c>
      <c r="L45" s="138"/>
      <c r="M45" s="138"/>
      <c r="N45" s="138">
        <f>'実質公債費比率（分子）の構造'!O$49</f>
        <v>3</v>
      </c>
      <c r="O45" s="138"/>
      <c r="P45" s="138"/>
    </row>
    <row r="46" spans="1:16" x14ac:dyDescent="0.15">
      <c r="A46" s="138" t="s">
        <v>55</v>
      </c>
      <c r="B46" s="138">
        <f>'実質公債費比率（分子）の構造'!K$48</f>
        <v>83</v>
      </c>
      <c r="C46" s="138"/>
      <c r="D46" s="138"/>
      <c r="E46" s="138">
        <f>'実質公債費比率（分子）の構造'!L$48</f>
        <v>87</v>
      </c>
      <c r="F46" s="138"/>
      <c r="G46" s="138"/>
      <c r="H46" s="138">
        <f>'実質公債費比率（分子）の構造'!M$48</f>
        <v>89</v>
      </c>
      <c r="I46" s="138"/>
      <c r="J46" s="138"/>
      <c r="K46" s="138">
        <f>'実質公債費比率（分子）の構造'!N$48</f>
        <v>91</v>
      </c>
      <c r="L46" s="138"/>
      <c r="M46" s="138"/>
      <c r="N46" s="138">
        <f>'実質公債費比率（分子）の構造'!O$48</f>
        <v>89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379</v>
      </c>
      <c r="C49" s="138"/>
      <c r="D49" s="138"/>
      <c r="E49" s="138">
        <f>'実質公債費比率（分子）の構造'!L$45</f>
        <v>393</v>
      </c>
      <c r="F49" s="138"/>
      <c r="G49" s="138"/>
      <c r="H49" s="138">
        <f>'実質公債費比率（分子）の構造'!M$45</f>
        <v>391</v>
      </c>
      <c r="I49" s="138"/>
      <c r="J49" s="138"/>
      <c r="K49" s="138">
        <f>'実質公債費比率（分子）の構造'!N$45</f>
        <v>379</v>
      </c>
      <c r="L49" s="138"/>
      <c r="M49" s="138"/>
      <c r="N49" s="138">
        <f>'実質公債費比率（分子）の構造'!O$45</f>
        <v>399</v>
      </c>
      <c r="O49" s="138"/>
      <c r="P49" s="138"/>
    </row>
    <row r="50" spans="1:16" x14ac:dyDescent="0.15">
      <c r="A50" s="138" t="s">
        <v>59</v>
      </c>
      <c r="B50" s="138" t="e">
        <f>NA()</f>
        <v>#N/A</v>
      </c>
      <c r="C50" s="138">
        <f>IF(ISNUMBER('実質公債費比率（分子）の構造'!K$53),'実質公債費比率（分子）の構造'!K$53,NA())</f>
        <v>125</v>
      </c>
      <c r="D50" s="138" t="e">
        <f>NA()</f>
        <v>#N/A</v>
      </c>
      <c r="E50" s="138" t="e">
        <f>NA()</f>
        <v>#N/A</v>
      </c>
      <c r="F50" s="138">
        <f>IF(ISNUMBER('実質公債費比率（分子）の構造'!L$53),'実質公債費比率（分子）の構造'!L$53,NA())</f>
        <v>131</v>
      </c>
      <c r="G50" s="138" t="e">
        <f>NA()</f>
        <v>#N/A</v>
      </c>
      <c r="H50" s="138" t="e">
        <f>NA()</f>
        <v>#N/A</v>
      </c>
      <c r="I50" s="138">
        <f>IF(ISNUMBER('実質公債費比率（分子）の構造'!M$53),'実質公債費比率（分子）の構造'!M$53,NA())</f>
        <v>123</v>
      </c>
      <c r="J50" s="138" t="e">
        <f>NA()</f>
        <v>#N/A</v>
      </c>
      <c r="K50" s="138" t="e">
        <f>NA()</f>
        <v>#N/A</v>
      </c>
      <c r="L50" s="138">
        <f>IF(ISNUMBER('実質公債費比率（分子）の構造'!N$53),'実質公債費比率（分子）の構造'!N$53,NA())</f>
        <v>113</v>
      </c>
      <c r="M50" s="138" t="e">
        <f>NA()</f>
        <v>#N/A</v>
      </c>
      <c r="N50" s="138" t="e">
        <f>NA()</f>
        <v>#N/A</v>
      </c>
      <c r="O50" s="138">
        <f>IF(ISNUMBER('実質公債費比率（分子）の構造'!O$53),'実質公債費比率（分子）の構造'!O$53,NA())</f>
        <v>115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2883</v>
      </c>
      <c r="E56" s="137"/>
      <c r="F56" s="137"/>
      <c r="G56" s="137">
        <f>'将来負担比率（分子）の構造'!J$52</f>
        <v>3001</v>
      </c>
      <c r="H56" s="137"/>
      <c r="I56" s="137"/>
      <c r="J56" s="137">
        <f>'将来負担比率（分子）の構造'!K$52</f>
        <v>3146</v>
      </c>
      <c r="K56" s="137"/>
      <c r="L56" s="137"/>
      <c r="M56" s="137">
        <f>'将来負担比率（分子）の構造'!L$52</f>
        <v>3099</v>
      </c>
      <c r="N56" s="137"/>
      <c r="O56" s="137"/>
      <c r="P56" s="137">
        <f>'将来負担比率（分子）の構造'!M$52</f>
        <v>3199</v>
      </c>
    </row>
    <row r="57" spans="1:16" x14ac:dyDescent="0.15">
      <c r="A57" s="137" t="s">
        <v>36</v>
      </c>
      <c r="B57" s="137"/>
      <c r="C57" s="137"/>
      <c r="D57" s="137">
        <f>'将来負担比率（分子）の構造'!I$51</f>
        <v>917</v>
      </c>
      <c r="E57" s="137"/>
      <c r="F57" s="137"/>
      <c r="G57" s="137">
        <f>'将来負担比率（分子）の構造'!J$51</f>
        <v>908</v>
      </c>
      <c r="H57" s="137"/>
      <c r="I57" s="137"/>
      <c r="J57" s="137">
        <f>'将来負担比率（分子）の構造'!K$51</f>
        <v>930</v>
      </c>
      <c r="K57" s="137"/>
      <c r="L57" s="137"/>
      <c r="M57" s="137">
        <f>'将来負担比率（分子）の構造'!L$51</f>
        <v>906</v>
      </c>
      <c r="N57" s="137"/>
      <c r="O57" s="137"/>
      <c r="P57" s="137">
        <f>'将来負担比率（分子）の構造'!M$51</f>
        <v>965</v>
      </c>
    </row>
    <row r="58" spans="1:16" x14ac:dyDescent="0.15">
      <c r="A58" s="137" t="s">
        <v>35</v>
      </c>
      <c r="B58" s="137"/>
      <c r="C58" s="137"/>
      <c r="D58" s="137">
        <f>'将来負担比率（分子）の構造'!I$50</f>
        <v>3563</v>
      </c>
      <c r="E58" s="137"/>
      <c r="F58" s="137"/>
      <c r="G58" s="137">
        <f>'将来負担比率（分子）の構造'!J$50</f>
        <v>3459</v>
      </c>
      <c r="H58" s="137"/>
      <c r="I58" s="137"/>
      <c r="J58" s="137">
        <f>'将来負担比率（分子）の構造'!K$50</f>
        <v>3711</v>
      </c>
      <c r="K58" s="137"/>
      <c r="L58" s="137"/>
      <c r="M58" s="137">
        <f>'将来負担比率（分子）の構造'!L$50</f>
        <v>3764</v>
      </c>
      <c r="N58" s="137"/>
      <c r="O58" s="137"/>
      <c r="P58" s="137">
        <f>'将来負担比率（分子）の構造'!M$50</f>
        <v>3755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15</v>
      </c>
      <c r="C61" s="137"/>
      <c r="D61" s="137"/>
      <c r="E61" s="137">
        <f>'将来負担比率（分子）の構造'!J$46</f>
        <v>10</v>
      </c>
      <c r="F61" s="137"/>
      <c r="G61" s="137"/>
      <c r="H61" s="137">
        <f>'将来負担比率（分子）の構造'!K$46</f>
        <v>6</v>
      </c>
      <c r="I61" s="137"/>
      <c r="J61" s="137"/>
      <c r="K61" s="137">
        <f>'将来負担比率（分子）の構造'!L$46</f>
        <v>1</v>
      </c>
      <c r="L61" s="137"/>
      <c r="M61" s="137"/>
      <c r="N61" s="137" t="str">
        <f>'将来負担比率（分子）の構造'!M$46</f>
        <v>-</v>
      </c>
      <c r="O61" s="137"/>
      <c r="P61" s="137"/>
    </row>
    <row r="62" spans="1:16" x14ac:dyDescent="0.15">
      <c r="A62" s="137" t="s">
        <v>29</v>
      </c>
      <c r="B62" s="137">
        <f>'将来負担比率（分子）の構造'!I$45</f>
        <v>685</v>
      </c>
      <c r="C62" s="137"/>
      <c r="D62" s="137"/>
      <c r="E62" s="137">
        <f>'将来負担比率（分子）の構造'!J$45</f>
        <v>656</v>
      </c>
      <c r="F62" s="137"/>
      <c r="G62" s="137"/>
      <c r="H62" s="137">
        <f>'将来負担比率（分子）の構造'!K$45</f>
        <v>639</v>
      </c>
      <c r="I62" s="137"/>
      <c r="J62" s="137"/>
      <c r="K62" s="137">
        <f>'将来負担比率（分子）の構造'!L$45</f>
        <v>538</v>
      </c>
      <c r="L62" s="137"/>
      <c r="M62" s="137"/>
      <c r="N62" s="137">
        <f>'将来負担比率（分子）の構造'!M$45</f>
        <v>525</v>
      </c>
      <c r="O62" s="137"/>
      <c r="P62" s="137"/>
    </row>
    <row r="63" spans="1:16" x14ac:dyDescent="0.15">
      <c r="A63" s="137" t="s">
        <v>28</v>
      </c>
      <c r="B63" s="137">
        <f>'将来負担比率（分子）の構造'!I$44</f>
        <v>41</v>
      </c>
      <c r="C63" s="137"/>
      <c r="D63" s="137"/>
      <c r="E63" s="137">
        <f>'将来負担比率（分子）の構造'!J$44</f>
        <v>35</v>
      </c>
      <c r="F63" s="137"/>
      <c r="G63" s="137"/>
      <c r="H63" s="137">
        <f>'将来負担比率（分子）の構造'!K$44</f>
        <v>30</v>
      </c>
      <c r="I63" s="137"/>
      <c r="J63" s="137"/>
      <c r="K63" s="137">
        <f>'将来負担比率（分子）の構造'!L$44</f>
        <v>24</v>
      </c>
      <c r="L63" s="137"/>
      <c r="M63" s="137"/>
      <c r="N63" s="137">
        <f>'将来負担比率（分子）の構造'!M$44</f>
        <v>9</v>
      </c>
      <c r="O63" s="137"/>
      <c r="P63" s="137"/>
    </row>
    <row r="64" spans="1:16" x14ac:dyDescent="0.15">
      <c r="A64" s="137" t="s">
        <v>27</v>
      </c>
      <c r="B64" s="137">
        <f>'将来負担比率（分子）の構造'!I$43</f>
        <v>928</v>
      </c>
      <c r="C64" s="137"/>
      <c r="D64" s="137"/>
      <c r="E64" s="137">
        <f>'将来負担比率（分子）の構造'!J$43</f>
        <v>876</v>
      </c>
      <c r="F64" s="137"/>
      <c r="G64" s="137"/>
      <c r="H64" s="137">
        <f>'将来負担比率（分子）の構造'!K$43</f>
        <v>832</v>
      </c>
      <c r="I64" s="137"/>
      <c r="J64" s="137"/>
      <c r="K64" s="137">
        <f>'将来負担比率（分子）の構造'!L$43</f>
        <v>786</v>
      </c>
      <c r="L64" s="137"/>
      <c r="M64" s="137"/>
      <c r="N64" s="137">
        <f>'将来負担比率（分子）の構造'!M$43</f>
        <v>739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3899</v>
      </c>
      <c r="C66" s="137"/>
      <c r="D66" s="137"/>
      <c r="E66" s="137">
        <f>'将来負担比率（分子）の構造'!J$41</f>
        <v>3925</v>
      </c>
      <c r="F66" s="137"/>
      <c r="G66" s="137"/>
      <c r="H66" s="137">
        <f>'将来負担比率（分子）の構造'!K$41</f>
        <v>4107</v>
      </c>
      <c r="I66" s="137"/>
      <c r="J66" s="137"/>
      <c r="K66" s="137">
        <f>'将来負担比率（分子）の構造'!L$41</f>
        <v>4148</v>
      </c>
      <c r="L66" s="137"/>
      <c r="M66" s="137"/>
      <c r="N66" s="137">
        <f>'将来負担比率（分子）の構造'!M$41</f>
        <v>4497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大林　良介</cp:lastModifiedBy>
  <cp:lastPrinted>2018-12-05T02:57:00Z</cp:lastPrinted>
  <dcterms:created xsi:type="dcterms:W3CDTF">2018-01-24T03:28:18Z</dcterms:created>
  <dcterms:modified xsi:type="dcterms:W3CDTF">2018-12-05T02:57:05Z</dcterms:modified>
  <cp:category/>
</cp:coreProperties>
</file>