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sv1\ファイルサーバ\企画財政g\財政\HP掲載\"/>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CO34"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W34" i="10" s="1"/>
  <c r="BW35" i="10" s="1"/>
  <c r="BW36" i="10" s="1"/>
  <c r="BW37" i="10" s="1"/>
  <c r="BW38" i="10" s="1"/>
  <c r="BE34" i="10"/>
  <c r="BE35" i="10" s="1"/>
</calcChain>
</file>

<file path=xl/sharedStrings.xml><?xml version="1.0" encoding="utf-8"?>
<sst xmlns="http://schemas.openxmlformats.org/spreadsheetml/2006/main" count="1101" uniqueCount="586">
  <si>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</si>
  <si>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</si>
  <si>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</si>
  <si>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</si>
  <si>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</si>
  <si>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</si>
  <si>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</si>
  <si>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</si>
  <si>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</si>
  <si>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</si>
  <si>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</si>
  <si>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</si>
  <si>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</si>
  <si>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</si>
  <si>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</si>
  <si>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</si>
  <si>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</si>
  <si>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</si>
  <si>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</si>
  <si>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</si>
  <si>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</si>
  <si>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</si>
  <si>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</si>
  <si>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</si>
  <si>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</si>
  <si>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</si>
  <si>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</si>
  <si>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</si>
  <si>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</si>
  <si>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</si>
  <si>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</si>
  <si>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</si>
  <si>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</si>
  <si>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</si>
  <si>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</si>
  <si>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</si>
  <si>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</si>
  <si>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</si>
  <si>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</si>
  <si>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</si>
  <si>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</si>
  <si>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</si>
  <si>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</si>
  <si>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</si>
  <si>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</si>
  <si>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</si>
  <si>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</si>
  <si>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</si>
  <si>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</si>
  <si>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</si>
  <si>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</si>
  <si>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</si>
  <si>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</si>
  <si>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</si>
  <si>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</si>
  <si>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</si>
  <si>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</si>
  <si>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</si>
  <si>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</si>
  <si>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</si>
  <si>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</si>
  <si>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</si>
  <si>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</si>
  <si>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</si>
  <si>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</si>
  <si>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</si>
  <si>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</si>
  <si>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</si>
  <si>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</si>
  <si>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</si>
  <si>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</si>
  <si>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</si>
  <si>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</si>
  <si>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</si>
  <si>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</si>
  <si>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</si>
  <si>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</si>
  <si>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</si>
  <si>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</si>
  <si>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</si>
  <si>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</si>
  <si>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</si>
  <si>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</si>
  <si>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</si>
  <si>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</si>
  <si>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</si>
  <si>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</si>
  <si>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</si>
  <si>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</si>
  <si>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</si>
  <si>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</si>
  <si>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中札内村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</si>
  <si>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</si>
  <si>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</si>
  <si>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</si>
  <si>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</si>
  <si>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</si>
  <si>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</si>
  <si>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</si>
  <si>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</si>
  <si>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</si>
  <si>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</si>
  <si>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</si>
  <si>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</si>
  <si>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</si>
  <si>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</si>
  <si>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</si>
  <si>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</si>
  <si>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</si>
  <si>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</si>
  <si>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</si>
  <si>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</si>
  <si>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</si>
  <si>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</si>
  <si>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</si>
  <si>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</si>
  <si>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</si>
  <si>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</si>
  <si>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</si>
  <si>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</si>
  <si>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</si>
  <si>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</si>
  <si>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</si>
  <si>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</si>
  <si>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</si>
  <si>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</si>
  <si>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</si>
  <si>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</si>
  <si>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</si>
  <si>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</si>
  <si>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</si>
  <si>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</si>
  <si>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</si>
  <si>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</si>
  <si>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</si>
  <si>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</si>
  <si>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</si>
  <si>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</si>
  <si>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</si>
  <si>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</si>
  <si>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</si>
  <si>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</si>
  <si>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</si>
  <si>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</si>
  <si>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</si>
  <si>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</si>
  <si>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</si>
  <si>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</si>
  <si>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</si>
  <si>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</si>
  <si>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</si>
  <si>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</si>
  <si>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</si>
  <si>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</si>
  <si>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</si>
  <si>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</si>
  <si>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</si>
  <si>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</si>
  <si>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</si>
  <si>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</si>
  <si>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</si>
  <si>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</si>
  <si>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</si>
  <si>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</si>
  <si>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</si>
  <si>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</si>
  <si>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</si>
  <si>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</si>
  <si>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</si>
  <si>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</si>
  <si>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</si>
  <si>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</si>
  <si>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</si>
  <si>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</si>
  <si>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</si>
  <si>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</si>
  <si>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</si>
  <si>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</si>
  <si>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</si>
  <si>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</si>
  <si>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</si>
  <si>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</si>
  <si>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</si>
  <si>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</si>
  <si>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</si>
  <si>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</si>
  <si>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</si>
  <si>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</si>
  <si>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</si>
  <si>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</si>
  <si>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</si>
  <si>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</si>
  <si>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</si>
  <si>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</si>
  <si>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</si>
  <si>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</si>
  <si>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</si>
  <si>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</si>
  <si>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</si>
  <si>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</si>
  <si>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</si>
  <si>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</si>
  <si>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</si>
  <si>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</si>
  <si>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</si>
  <si>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</si>
  <si>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</si>
  <si>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北海道中札内村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</si>
  <si>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</si>
  <si>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</si>
  <si>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</si>
  <si>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</si>
  <si>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</si>
  <si>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</si>
  <si>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</si>
  <si>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</si>
  <si>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</si>
  <si>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</si>
  <si>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</si>
  <si>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</si>
  <si>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</si>
  <si>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</si>
  <si>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</si>
  <si>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</si>
  <si>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</si>
  <si>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</si>
  <si>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</si>
  <si>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</si>
  <si>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</si>
  <si>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</si>
  <si>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</si>
  <si>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</si>
  <si>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</si>
  <si>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</si>
  <si>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</si>
  <si>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</si>
  <si>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</si>
  <si>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</si>
  <si>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</si>
  <si>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</si>
  <si>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</si>
  <si>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</si>
  <si>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</si>
  <si>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</si>
  <si>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</si>
  <si>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</si>
  <si>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</si>
  <si>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</si>
  <si>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</si>
  <si>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</si>
  <si>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</si>
  <si>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</si>
  <si>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</si>
  <si>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</si>
  <si>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</si>
  <si>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</si>
  <si>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</si>
  <si>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</si>
  <si>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</si>
  <si>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</si>
  <si>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</si>
  <si>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</si>
  <si>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</si>
  <si>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</si>
  <si>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</si>
  <si>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</si>
  <si>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</si>
  <si>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</si>
  <si>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</si>
  <si>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</si>
  <si>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</si>
  <si>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</si>
  <si>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</si>
  <si>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</si>
  <si>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</si>
  <si>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</si>
  <si>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</si>
  <si>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</si>
  <si>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</si>
  <si>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</si>
  <si>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</si>
  <si>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</si>
  <si>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</si>
  <si>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</si>
  <si>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</si>
  <si>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</si>
  <si>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</si>
  <si>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</si>
  <si>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</si>
  <si>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</si>
  <si>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</si>
  <si>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</si>
  <si>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</si>
  <si>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</si>
  <si>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</si>
  <si>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</si>
  <si>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</si>
  <si>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</si>
  <si>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</si>
  <si>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</si>
  <si>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</si>
  <si>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</si>
  <si>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</si>
  <si>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</si>
  <si>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</si>
  <si>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</si>
  <si>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</si>
  <si>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</si>
  <si>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</si>
  <si>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</si>
  <si>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</si>
  <si>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</si>
  <si>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</si>
  <si>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</si>
  <si>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</si>
  <si>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</si>
  <si>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</si>
  <si>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</si>
  <si>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</si>
  <si>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</si>
  <si>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</si>
  <si>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</si>
  <si>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</si>
  <si>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</si>
  <si>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</si>
  <si>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</si>
  <si>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</si>
  <si>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</si>
  <si>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</si>
  <si>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</si>
  <si>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</si>
  <si>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</si>
  <si>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</si>
  <si>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</si>
  <si>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</si>
  <si>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</si>
  <si>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</si>
  <si>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</si>
  <si>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</si>
  <si>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</si>
  <si>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</si>
  <si>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</si>
  <si>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</si>
  <si>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</si>
  <si>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</si>
  <si>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</si>
  <si>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</si>
  <si>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</si>
  <si>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</si>
  <si>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</si>
  <si>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</si>
  <si>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</si>
  <si>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</si>
  <si>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</si>
  <si>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</si>
  <si>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</si>
  <si>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</si>
  <si>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北海道中札内村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</si>
  <si>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</si>
  <si>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</si>
  <si>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</si>
  <si>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</si>
  <si>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</si>
  <si>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</si>
  <si>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</si>
  <si>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</si>
  <si>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</si>
  <si>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</si>
  <si>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</si>
  <si>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</si>
  <si>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</si>
  <si>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</si>
  <si>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</si>
  <si>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</si>
  <si>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</si>
  <si>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</si>
  <si>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</si>
  <si>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</si>
  <si>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</si>
  <si>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</si>
  <si>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</si>
  <si>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</si>
  <si>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</si>
  <si>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</si>
  <si>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</si>
  <si>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</si>
  <si>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</si>
  <si>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</si>
  <si>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</si>
  <si>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</si>
  <si>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</si>
  <si>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</si>
  <si>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</si>
  <si>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</si>
  <si>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</si>
  <si>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</si>
  <si>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</si>
  <si>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</si>
  <si>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</si>
  <si>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</si>
  <si>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</si>
  <si>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</si>
  <si>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</si>
  <si>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</si>
  <si>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</si>
  <si>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</si>
  <si>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</si>
  <si>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</si>
  <si>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</si>
  <si>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</si>
  <si>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</si>
  <si>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</si>
  <si>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</si>
  <si>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</si>
  <si>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</si>
  <si>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</si>
  <si>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</si>
  <si>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</si>
  <si>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</si>
  <si>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</si>
  <si>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</si>
  <si>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</si>
  <si>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</si>
  <si>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</si>
  <si>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</si>
  <si>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</si>
  <si>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</si>
  <si>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</si>
  <si>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</si>
  <si>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</si>
  <si>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</si>
  <si>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</si>
  <si>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</si>
  <si>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</si>
  <si>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</si>
  <si>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</si>
  <si>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</si>
  <si>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</si>
  <si>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</si>
  <si>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</si>
  <si>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</si>
  <si>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</si>
  <si>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</si>
  <si>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</si>
  <si>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</si>
  <si>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</si>
  <si>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</si>
  <si>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</si>
  <si>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</si>
  <si>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</si>
  <si>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</si>
  <si>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</si>
  <si>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</si>
  <si>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</si>
  <si>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</si>
  <si>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</si>
  <si>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</si>
  <si>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</si>
  <si>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</si>
  <si>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</si>
  <si>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</si>
  <si>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</si>
  <si>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</si>
  <si>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</si>
  <si>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</si>
  <si>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</si>
  <si>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</si>
  <si>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</si>
  <si>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</si>
  <si>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</si>
  <si>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</si>
  <si>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</si>
  <si>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</si>
  <si>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</si>
  <si>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</si>
  <si>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</si>
  <si>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</si>
  <si>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</si>
  <si>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</si>
  <si>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</si>
  <si>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</si>
  <si>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</si>
  <si>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</si>
  <si>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</si>
  <si>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</si>
  <si>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</si>
  <si>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</si>
  <si>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</si>
  <si>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</si>
  <si>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</si>
  <si>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</si>
  <si>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</si>
  <si>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</si>
  <si>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</si>
  <si>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</si>
  <si>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</si>
  <si>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</si>
  <si>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</si>
  <si>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</si>
  <si>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</si>
  <si>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</si>
  <si>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</si>
  <si>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</si>
  <si>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</si>
  <si>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</si>
  <si>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</si>
  <si>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</si>
  <si>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</si>
  <si>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</si>
  <si>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</si>
  <si>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</si>
  <si>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</si>
  <si>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</si>
  <si>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</si>
  <si>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</si>
  <si>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</si>
  <si>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</si>
  <si>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</si>
  <si>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</si>
  <si>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</si>
  <si>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</si>
  <si>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</si>
  <si>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</si>
  <si>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</si>
  <si>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</si>
  <si>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</si>
  <si>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</si>
  <si>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</si>
  <si>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</si>
  <si>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</si>
  <si>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</si>
  <si>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</si>
  <si>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</si>
  <si>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</si>
  <si>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</si>
  <si>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</si>
  <si>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</si>
  <si>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</si>
  <si>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</si>
  <si>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</si>
  <si>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</si>
  <si>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</si>
  <si>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</si>
  <si>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</si>
  <si>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</si>
  <si>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</si>
  <si>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0.17</t>
  </si>
  <si>
    <t>▲ 2.67</t>
  </si>
  <si>
    <t>▲ 3.90</t>
  </si>
  <si>
    <t>一般会計</t>
  </si>
  <si>
    <t>国民健康保険特別会計</t>
  </si>
  <si>
    <t>介護保険特別会計</t>
  </si>
  <si>
    <t>公共下水道事業特別会計</t>
  </si>
  <si>
    <t>後期高齢者医療特別会計</t>
  </si>
  <si>
    <t>簡易水道事業特別会計</t>
  </si>
  <si>
    <t>その他会計（赤字）</t>
  </si>
  <si>
    <t>その他会計（黒字）</t>
  </si>
  <si>
    <t>とかち広域消防事務組合</t>
    <rPh sb="3" eb="5">
      <t>コウイキ</t>
    </rPh>
    <rPh sb="5" eb="7">
      <t>ショウボウ</t>
    </rPh>
    <rPh sb="7" eb="9">
      <t>ジム</t>
    </rPh>
    <rPh sb="9" eb="11">
      <t>クミアイ</t>
    </rPh>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</si>
  <si>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</si>
  <si>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
  </si>
  <si>
    <t>十勝圏複合事務組合</t>
    <rPh sb="0" eb="2">
      <t>トカチ</t>
    </rPh>
    <rPh sb="2" eb="3">
      <t>ケン</t>
    </rPh>
    <rPh sb="3" eb="5">
      <t>フクゴウ</t>
    </rPh>
    <rPh sb="5" eb="7">
      <t>ジム</t>
    </rPh>
    <rPh sb="7" eb="9">
      <t>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</si>
  <si>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</si>
  <si>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法適用</t>
    <rPh sb="0" eb="1">
      <t>ホウ</t>
    </rPh>
    <rPh sb="1" eb="3">
      <t>テキヨウ</t>
    </rPh>
    <phoneticPr fontId="2"/>
  </si>
  <si>
    <t>-</t>
    <phoneticPr fontId="2"/>
  </si>
  <si>
    <t>-</t>
    <phoneticPr fontId="2"/>
  </si>
  <si>
    <t>法非適用</t>
    <rPh sb="0" eb="1">
      <t>ホウ</t>
    </rPh>
    <rPh sb="1" eb="2">
      <t>ヒ</t>
    </rPh>
    <rPh sb="2" eb="4">
      <t>テキヨウ</t>
    </rPh>
    <phoneticPr fontId="2"/>
  </si>
  <si>
    <t>-</t>
    <phoneticPr fontId="2"/>
  </si>
  <si>
    <t>-</t>
    <phoneticPr fontId="2"/>
  </si>
  <si>
    <t>公共施設等整備基金</t>
    <rPh sb="0" eb="2">
      <t>コウキョウ</t>
    </rPh>
    <rPh sb="2" eb="5">
      <t>シセツナド</t>
    </rPh>
    <rPh sb="5" eb="7">
      <t>セイビ</t>
    </rPh>
    <rPh sb="7" eb="9">
      <t>キキン</t>
    </rPh>
    <phoneticPr fontId="11"/>
  </si>
  <si>
    <t>庁舎整備基金</t>
    <rPh sb="0" eb="2">
      <t>チョウシャ</t>
    </rPh>
    <rPh sb="2" eb="4">
      <t>セイビ</t>
    </rPh>
    <rPh sb="4" eb="6">
      <t>キキン</t>
    </rPh>
    <phoneticPr fontId="11"/>
  </si>
  <si>
    <t>食と農業農村振興基金</t>
    <rPh sb="0" eb="1">
      <t>ショク</t>
    </rPh>
    <rPh sb="2" eb="4">
      <t>ノウギョウ</t>
    </rPh>
    <rPh sb="4" eb="6">
      <t>ノウソン</t>
    </rPh>
    <rPh sb="6" eb="8">
      <t>シンコウ</t>
    </rPh>
    <rPh sb="8" eb="10">
      <t>キキン</t>
    </rPh>
    <phoneticPr fontId="11"/>
  </si>
  <si>
    <t>福祉基金</t>
    <rPh sb="0" eb="2">
      <t>フクシ</t>
    </rPh>
    <rPh sb="2" eb="4">
      <t>キキン</t>
    </rPh>
    <phoneticPr fontId="11"/>
  </si>
  <si>
    <t>ふるさと活性化基金</t>
    <rPh sb="4" eb="7">
      <t>カッセイカ</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</si>
  <si>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</si>
  <si>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</si>
  <si>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</si>
  <si>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</si>
  <si>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</si>
  <si>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</si>
  <si>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</si>
  <si>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</si>
  <si>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</si>
  <si>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</si>
  <si>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</si>
  <si>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将来負担比率については、将来負担額よりも充当可能な財源が上回っていることから算出されていません。
実質公債費比率については、返済財源（基準財政需要額に算入される地方債の借入、使用料等が充当できる地方債の借入）を考慮し計画的な借り入れを行ってきたことから、類似団体と比較しても低い数値となっています。
現時点での比率は健全といえますが、今後は庁舎整備をはじめ、インフラ施設への老朽化への対応も想定されることから、実質公債費比率及び将来負担比率の状況に注意しながら、計画的な財政運営に努めていく必要があります。</t>
    <phoneticPr fontId="5"/>
  </si>
  <si>
    <t xml:space="preserve">将来負担比率については、将来負担額よりも充当可能な財源が上回っていることから算出されていません。
有形固定資産減価償却率については、北海道平均より低いものの、全国平均、類似団体平均と比較して高い水準となっていることから、公共施設等総合管理計画に基づく個別施設計画の策定を進め、計画的に更新等を行っていく必要があります。
</t>
    <rPh sb="151" eb="15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</si>
</sst>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2DFC-4501-B790-010C45A487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237370</c:v>
                </c:pt>
                <c:pt idx="1">
                  <c:v>257326</c:v>
                </c:pt>
                <c:pt idx="2">
                  <c:v>178888</c:v>
                </c:pt>
                <c:pt idx="3">
                  <c:v>815075</c:v>
                </c:pt>
                <c:pt idx="4">
                  <c:v>252700</c:v>
                </c:pt>
              </c:numCache>
            </c:numRef>
          </c:val>
          <c:smooth val="0"/>
          <c:extLst>
            <c:ext xmlns:c16="http://schemas.microsoft.com/office/drawing/2014/chart" uri="{C3380CC4-5D6E-409C-BE32-E72D297353CC}">
              <c16:uniqueId val="{00000001-2DFC-4501-B790-010C45A4875C}"/>
            </c:ext>
          </c:extLst>
        </c:ser>
        <c:dLbls>
          <c:showLegendKey val="0"/>
          <c:showVal val="0"/>
          <c:showCatName val="0"/>
          <c:showSerName val="0"/>
          <c:showPercent val="0"/>
          <c:showBubbleSize val="0"/>
        </c:dLbls>
        <c:marker val="1"/>
        <c:smooth val="0"/>
        <c:axId val="84207488"/>
        <c:axId val="92426240"/>
      </c:lineChart>
      <c:catAx>
        <c:axId val="84207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426240"/>
        <c:crosses val="autoZero"/>
        <c:auto val="1"/>
        <c:lblAlgn val="ctr"/>
        <c:lblOffset val="100"/>
        <c:tickLblSkip val="1"/>
        <c:tickMarkSkip val="1"/>
        <c:noMultiLvlLbl val="0"/>
      </c:catAx>
      <c:valAx>
        <c:axId val="9242624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207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2.4</c:v>
                </c:pt>
                <c:pt idx="1">
                  <c:v>4.6500000000000004</c:v>
                </c:pt>
                <c:pt idx="2">
                  <c:v>5.32</c:v>
                </c:pt>
                <c:pt idx="3">
                  <c:v>5.1100000000000003</c:v>
                </c:pt>
                <c:pt idx="4">
                  <c:v>6.42</c:v>
                </c:pt>
              </c:numCache>
            </c:numRef>
          </c:val>
          <c:extLst>
            <c:ext xmlns:c16="http://schemas.microsoft.com/office/drawing/2014/chart" uri="{C3380CC4-5D6E-409C-BE32-E72D297353CC}">
              <c16:uniqueId val="{00000000-DEDB-4F85-9FCD-114A1537F8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55.23</c:v>
                </c:pt>
                <c:pt idx="1">
                  <c:v>61.6</c:v>
                </c:pt>
                <c:pt idx="2">
                  <c:v>59.8</c:v>
                </c:pt>
                <c:pt idx="3">
                  <c:v>57.23</c:v>
                </c:pt>
                <c:pt idx="4">
                  <c:v>57.35</c:v>
                </c:pt>
              </c:numCache>
            </c:numRef>
          </c:val>
          <c:extLst>
            <c:ext xmlns:c16="http://schemas.microsoft.com/office/drawing/2014/chart" uri="{C3380CC4-5D6E-409C-BE32-E72D297353CC}">
              <c16:uniqueId val="{00000001-DEDB-4F85-9FCD-114A1537F805}"/>
            </c:ext>
          </c:extLst>
        </c:ser>
        <c:dLbls>
          <c:showLegendKey val="0"/>
          <c:showVal val="0"/>
          <c:showCatName val="0"/>
          <c:showSerName val="0"/>
          <c:showPercent val="0"/>
          <c:showBubbleSize val="0"/>
        </c:dLbls>
        <c:gapWidth val="250"/>
        <c:overlap val="100"/>
        <c:axId val="114295168"/>
        <c:axId val="114297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-0.17</c:v>
                </c:pt>
                <c:pt idx="1">
                  <c:v>4.47</c:v>
                </c:pt>
                <c:pt idx="2">
                  <c:v>-2.67</c:v>
                </c:pt>
                <c:pt idx="3">
                  <c:v>-3.9</c:v>
                </c:pt>
                <c:pt idx="4">
                  <c:v>0.48</c:v>
                </c:pt>
              </c:numCache>
            </c:numRef>
          </c:val>
          <c:smooth val="0"/>
          <c:extLst>
            <c:ext xmlns:c16="http://schemas.microsoft.com/office/drawing/2014/chart" uri="{C3380CC4-5D6E-409C-BE32-E72D297353CC}">
              <c16:uniqueId val="{00000002-DEDB-4F85-9FCD-114A1537F805}"/>
            </c:ext>
          </c:extLst>
        </c:ser>
        <c:dLbls>
          <c:showLegendKey val="0"/>
          <c:showVal val="0"/>
          <c:showCatName val="0"/>
          <c:showSerName val="0"/>
          <c:showPercent val="0"/>
          <c:showBubbleSize val="0"/>
        </c:dLbls>
        <c:marker val="1"/>
        <c:smooth val="0"/>
        <c:axId val="114295168"/>
        <c:axId val="114297088"/>
      </c:lineChart>
      <c:catAx>
        <c:axId val="11429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297088"/>
        <c:crosses val="autoZero"/>
        <c:auto val="1"/>
        <c:lblAlgn val="ctr"/>
        <c:lblOffset val="100"/>
        <c:tickLblSkip val="1"/>
        <c:tickMarkSkip val="1"/>
        <c:noMultiLvlLbl val="0"/>
      </c:catAx>
      <c:valAx>
        <c:axId val="11429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9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AEE-472D-AE3C-DA9696E2BB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EE-472D-AE3C-DA9696E2BB5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AEE-472D-AE3C-DA9696E2BB5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AEE-472D-AE3C-DA9696E2BB54}"/>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0.02</c:v>
                </c:pt>
                <c:pt idx="4">
                  <c:v>#N/A</c:v>
                </c:pt>
                <c:pt idx="5">
                  <c:v>0.03</c:v>
                </c:pt>
                <c:pt idx="6">
                  <c:v>#N/A</c:v>
                </c:pt>
                <c:pt idx="7">
                  <c:v>0.11</c:v>
                </c:pt>
                <c:pt idx="8">
                  <c:v>#N/A</c:v>
                </c:pt>
                <c:pt idx="9">
                  <c:v>0.02</c:v>
                </c:pt>
              </c:numCache>
            </c:numRef>
          </c:val>
          <c:extLst>
            <c:ext xmlns:c16="http://schemas.microsoft.com/office/drawing/2014/chart" uri="{C3380CC4-5D6E-409C-BE32-E72D297353CC}">
              <c16:uniqueId val="{00000004-2AEE-472D-AE3C-DA9696E2BB5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0.01</c:v>
                </c:pt>
                <c:pt idx="4">
                  <c:v>#N/A</c:v>
                </c:pt>
                <c:pt idx="5">
                  <c:v>0.03</c:v>
                </c:pt>
                <c:pt idx="6">
                  <c:v>#N/A</c:v>
                </c:pt>
                <c:pt idx="7">
                  <c:v>0.02</c:v>
                </c:pt>
                <c:pt idx="8">
                  <c:v>#N/A</c:v>
                </c:pt>
                <c:pt idx="9">
                  <c:v>0.02</c:v>
                </c:pt>
              </c:numCache>
            </c:numRef>
          </c:val>
          <c:extLst>
            <c:ext xmlns:c16="http://schemas.microsoft.com/office/drawing/2014/chart" uri="{C3380CC4-5D6E-409C-BE32-E72D297353CC}">
              <c16:uniqueId val="{00000005-2AEE-472D-AE3C-DA9696E2BB54}"/>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0.09</c:v>
                </c:pt>
                <c:pt idx="2">
                  <c:v>#N/A</c:v>
                </c:pt>
                <c:pt idx="3">
                  <c:v>0.03</c:v>
                </c:pt>
                <c:pt idx="4">
                  <c:v>#N/A</c:v>
                </c:pt>
                <c:pt idx="5">
                  <c:v>0.03</c:v>
                </c:pt>
                <c:pt idx="6">
                  <c:v>#N/A</c:v>
                </c:pt>
                <c:pt idx="7">
                  <c:v>0.05</c:v>
                </c:pt>
                <c:pt idx="8">
                  <c:v>#N/A</c:v>
                </c:pt>
                <c:pt idx="9">
                  <c:v>0.06</c:v>
                </c:pt>
              </c:numCache>
            </c:numRef>
          </c:val>
          <c:extLst>
            <c:ext xmlns:c16="http://schemas.microsoft.com/office/drawing/2014/chart" uri="{C3380CC4-5D6E-409C-BE32-E72D297353CC}">
              <c16:uniqueId val="{00000006-2AEE-472D-AE3C-DA9696E2BB5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0.48</c:v>
                </c:pt>
                <c:pt idx="2">
                  <c:v>#N/A</c:v>
                </c:pt>
                <c:pt idx="3">
                  <c:v>0.15</c:v>
                </c:pt>
                <c:pt idx="4">
                  <c:v>#N/A</c:v>
                </c:pt>
                <c:pt idx="5">
                  <c:v>0.19</c:v>
                </c:pt>
                <c:pt idx="6">
                  <c:v>#N/A</c:v>
                </c:pt>
                <c:pt idx="7">
                  <c:v>0.24</c:v>
                </c:pt>
                <c:pt idx="8">
                  <c:v>#N/A</c:v>
                </c:pt>
                <c:pt idx="9">
                  <c:v>0.35</c:v>
                </c:pt>
              </c:numCache>
            </c:numRef>
          </c:val>
          <c:extLst>
            <c:ext xmlns:c16="http://schemas.microsoft.com/office/drawing/2014/chart" uri="{C3380CC4-5D6E-409C-BE32-E72D297353CC}">
              <c16:uniqueId val="{00000007-2AEE-472D-AE3C-DA9696E2BB5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1.03</c:v>
                </c:pt>
                <c:pt idx="2">
                  <c:v>#N/A</c:v>
                </c:pt>
                <c:pt idx="3">
                  <c:v>2.0299999999999998</c:v>
                </c:pt>
                <c:pt idx="4">
                  <c:v>#N/A</c:v>
                </c:pt>
                <c:pt idx="5">
                  <c:v>1.59</c:v>
                </c:pt>
                <c:pt idx="6">
                  <c:v>#N/A</c:v>
                </c:pt>
                <c:pt idx="7">
                  <c:v>0.28000000000000003</c:v>
                </c:pt>
                <c:pt idx="8">
                  <c:v>#N/A</c:v>
                </c:pt>
                <c:pt idx="9">
                  <c:v>1.05</c:v>
                </c:pt>
              </c:numCache>
            </c:numRef>
          </c:val>
          <c:extLst>
            <c:ext xmlns:c16="http://schemas.microsoft.com/office/drawing/2014/chart" uri="{C3380CC4-5D6E-409C-BE32-E72D297353CC}">
              <c16:uniqueId val="{00000008-2AEE-472D-AE3C-DA9696E2BB5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2.39</c:v>
                </c:pt>
                <c:pt idx="2">
                  <c:v>#N/A</c:v>
                </c:pt>
                <c:pt idx="3">
                  <c:v>4.6500000000000004</c:v>
                </c:pt>
                <c:pt idx="4">
                  <c:v>#N/A</c:v>
                </c:pt>
                <c:pt idx="5">
                  <c:v>5.31</c:v>
                </c:pt>
                <c:pt idx="6">
                  <c:v>#N/A</c:v>
                </c:pt>
                <c:pt idx="7">
                  <c:v>5.0999999999999996</c:v>
                </c:pt>
                <c:pt idx="8">
                  <c:v>#N/A</c:v>
                </c:pt>
                <c:pt idx="9">
                  <c:v>6.41</c:v>
                </c:pt>
              </c:numCache>
            </c:numRef>
          </c:val>
          <c:extLst>
            <c:ext xmlns:c16="http://schemas.microsoft.com/office/drawing/2014/chart" uri="{C3380CC4-5D6E-409C-BE32-E72D297353CC}">
              <c16:uniqueId val="{00000009-2AEE-472D-AE3C-DA9696E2BB54}"/>
            </c:ext>
          </c:extLst>
        </c:ser>
        <c:dLbls>
          <c:showLegendKey val="0"/>
          <c:showVal val="0"/>
          <c:showCatName val="0"/>
          <c:showSerName val="0"/>
          <c:showPercent val="0"/>
          <c:showBubbleSize val="0"/>
        </c:dLbls>
        <c:gapWidth val="150"/>
        <c:overlap val="100"/>
        <c:axId val="114411392"/>
        <c:axId val="114412928"/>
      </c:barChart>
      <c:catAx>
        <c:axId val="11441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412928"/>
        <c:crosses val="autoZero"/>
        <c:auto val="1"/>
        <c:lblAlgn val="ctr"/>
        <c:lblOffset val="100"/>
        <c:tickLblSkip val="1"/>
        <c:tickMarkSkip val="1"/>
        <c:noMultiLvlLbl val="0"/>
      </c:catAx>
      <c:valAx>
        <c:axId val="11441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1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360</c:v>
                </c:pt>
                <c:pt idx="5">
                  <c:v>367</c:v>
                </c:pt>
                <c:pt idx="8">
                  <c:v>366</c:v>
                </c:pt>
                <c:pt idx="11">
                  <c:v>378</c:v>
                </c:pt>
                <c:pt idx="14">
                  <c:v>390</c:v>
                </c:pt>
              </c:numCache>
            </c:numRef>
          </c:val>
          <c:extLst>
            <c:ext xmlns:c16="http://schemas.microsoft.com/office/drawing/2014/chart" uri="{C3380CC4-5D6E-409C-BE32-E72D297353CC}">
              <c16:uniqueId val="{00000000-29DD-4E95-8649-D558EC70FC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DD-4E95-8649-D558EC70FC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4</c:v>
                </c:pt>
                <c:pt idx="6">
                  <c:v>3</c:v>
                </c:pt>
                <c:pt idx="9">
                  <c:v>2</c:v>
                </c:pt>
                <c:pt idx="12">
                  <c:v>2</c:v>
                </c:pt>
              </c:numCache>
            </c:numRef>
          </c:val>
          <c:extLst>
            <c:ext xmlns:c16="http://schemas.microsoft.com/office/drawing/2014/chart" uri="{C3380CC4-5D6E-409C-BE32-E72D297353CC}">
              <c16:uniqueId val="{00000002-29DD-4E95-8649-D558EC70FC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6</c:v>
                </c:pt>
                <c:pt idx="6">
                  <c:v>6</c:v>
                </c:pt>
                <c:pt idx="9">
                  <c:v>3</c:v>
                </c:pt>
                <c:pt idx="12">
                  <c:v>3</c:v>
                </c:pt>
              </c:numCache>
            </c:numRef>
          </c:val>
          <c:extLst>
            <c:ext xmlns:c16="http://schemas.microsoft.com/office/drawing/2014/chart" uri="{C3380CC4-5D6E-409C-BE32-E72D297353CC}">
              <c16:uniqueId val="{00000003-29DD-4E95-8649-D558EC70FC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87</c:v>
                </c:pt>
                <c:pt idx="3">
                  <c:v>89</c:v>
                </c:pt>
                <c:pt idx="6">
                  <c:v>91</c:v>
                </c:pt>
                <c:pt idx="9">
                  <c:v>89</c:v>
                </c:pt>
                <c:pt idx="12">
                  <c:v>86</c:v>
                </c:pt>
              </c:numCache>
            </c:numRef>
          </c:val>
          <c:extLst>
            <c:ext xmlns:c16="http://schemas.microsoft.com/office/drawing/2014/chart" uri="{C3380CC4-5D6E-409C-BE32-E72D297353CC}">
              <c16:uniqueId val="{00000004-29DD-4E95-8649-D558EC70FC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DD-4E95-8649-D558EC70FC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DD-4E95-8649-D558EC70FC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393</c:v>
                </c:pt>
                <c:pt idx="3">
                  <c:v>391</c:v>
                </c:pt>
                <c:pt idx="6">
                  <c:v>379</c:v>
                </c:pt>
                <c:pt idx="9">
                  <c:v>399</c:v>
                </c:pt>
                <c:pt idx="12">
                  <c:v>436</c:v>
                </c:pt>
              </c:numCache>
            </c:numRef>
          </c:val>
          <c:extLst>
            <c:ext xmlns:c16="http://schemas.microsoft.com/office/drawing/2014/chart" uri="{C3380CC4-5D6E-409C-BE32-E72D297353CC}">
              <c16:uniqueId val="{00000007-29DD-4E95-8649-D558EC70FC6C}"/>
            </c:ext>
          </c:extLst>
        </c:ser>
        <c:dLbls>
          <c:showLegendKey val="0"/>
          <c:showVal val="0"/>
          <c:showCatName val="0"/>
          <c:showSerName val="0"/>
          <c:showPercent val="0"/>
          <c:showBubbleSize val="0"/>
        </c:dLbls>
        <c:gapWidth val="100"/>
        <c:overlap val="100"/>
        <c:axId val="114705536"/>
        <c:axId val="114707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131</c:v>
                </c:pt>
                <c:pt idx="2">
                  <c:v>#N/A</c:v>
                </c:pt>
                <c:pt idx="3">
                  <c:v>#N/A</c:v>
                </c:pt>
                <c:pt idx="4">
                  <c:v>123</c:v>
                </c:pt>
                <c:pt idx="5">
                  <c:v>#N/A</c:v>
                </c:pt>
                <c:pt idx="6">
                  <c:v>#N/A</c:v>
                </c:pt>
                <c:pt idx="7">
                  <c:v>113</c:v>
                </c:pt>
                <c:pt idx="8">
                  <c:v>#N/A</c:v>
                </c:pt>
                <c:pt idx="9">
                  <c:v>#N/A</c:v>
                </c:pt>
                <c:pt idx="10">
                  <c:v>115</c:v>
                </c:pt>
                <c:pt idx="11">
                  <c:v>#N/A</c:v>
                </c:pt>
                <c:pt idx="12">
                  <c:v>#N/A</c:v>
                </c:pt>
                <c:pt idx="13">
                  <c:v>137</c:v>
                </c:pt>
                <c:pt idx="14">
                  <c:v>#N/A</c:v>
                </c:pt>
              </c:numCache>
            </c:numRef>
          </c:val>
          <c:smooth val="0"/>
          <c:extLst>
            <c:ext xmlns:c16="http://schemas.microsoft.com/office/drawing/2014/chart" uri="{C3380CC4-5D6E-409C-BE32-E72D297353CC}">
              <c16:uniqueId val="{00000008-29DD-4E95-8649-D558EC70FC6C}"/>
            </c:ext>
          </c:extLst>
        </c:ser>
        <c:dLbls>
          <c:showLegendKey val="0"/>
          <c:showVal val="0"/>
          <c:showCatName val="0"/>
          <c:showSerName val="0"/>
          <c:showPercent val="0"/>
          <c:showBubbleSize val="0"/>
        </c:dLbls>
        <c:marker val="1"/>
        <c:smooth val="0"/>
        <c:axId val="114705536"/>
        <c:axId val="114707456"/>
      </c:lineChart>
      <c:catAx>
        <c:axId val="11470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707456"/>
        <c:crosses val="autoZero"/>
        <c:auto val="1"/>
        <c:lblAlgn val="ctr"/>
        <c:lblOffset val="100"/>
        <c:tickLblSkip val="1"/>
        <c:tickMarkSkip val="1"/>
        <c:noMultiLvlLbl val="0"/>
      </c:catAx>
      <c:valAx>
        <c:axId val="114707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0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3001</c:v>
                </c:pt>
                <c:pt idx="5">
                  <c:v>3146</c:v>
                </c:pt>
                <c:pt idx="8">
                  <c:v>3099</c:v>
                </c:pt>
                <c:pt idx="11">
                  <c:v>3199</c:v>
                </c:pt>
                <c:pt idx="14">
                  <c:v>3096</c:v>
                </c:pt>
              </c:numCache>
            </c:numRef>
          </c:val>
          <c:extLst>
            <c:ext xmlns:c16="http://schemas.microsoft.com/office/drawing/2014/chart" uri="{C3380CC4-5D6E-409C-BE32-E72D297353CC}">
              <c16:uniqueId val="{00000000-EDB4-44C3-B93A-533B28D9C2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908</c:v>
                </c:pt>
                <c:pt idx="5">
                  <c:v>930</c:v>
                </c:pt>
                <c:pt idx="8">
                  <c:v>906</c:v>
                </c:pt>
                <c:pt idx="11">
                  <c:v>965</c:v>
                </c:pt>
                <c:pt idx="14">
                  <c:v>942</c:v>
                </c:pt>
              </c:numCache>
            </c:numRef>
          </c:val>
          <c:extLst>
            <c:ext xmlns:c16="http://schemas.microsoft.com/office/drawing/2014/chart" uri="{C3380CC4-5D6E-409C-BE32-E72D297353CC}">
              <c16:uniqueId val="{00000001-EDB4-44C3-B93A-533B28D9C2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3459</c:v>
                </c:pt>
                <c:pt idx="5">
                  <c:v>3711</c:v>
                </c:pt>
                <c:pt idx="8">
                  <c:v>3764</c:v>
                </c:pt>
                <c:pt idx="11">
                  <c:v>3755</c:v>
                </c:pt>
                <c:pt idx="14">
                  <c:v>3887</c:v>
                </c:pt>
              </c:numCache>
            </c:numRef>
          </c:val>
          <c:extLst>
            <c:ext xmlns:c16="http://schemas.microsoft.com/office/drawing/2014/chart" uri="{C3380CC4-5D6E-409C-BE32-E72D297353CC}">
              <c16:uniqueId val="{00000002-EDB4-44C3-B93A-533B28D9C2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B4-44C3-B93A-533B28D9C2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B4-44C3-B93A-533B28D9C2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10</c:v>
                </c:pt>
                <c:pt idx="3">
                  <c:v>6</c:v>
                </c:pt>
                <c:pt idx="6">
                  <c:v>1</c:v>
                </c:pt>
                <c:pt idx="9">
                  <c:v>0</c:v>
                </c:pt>
                <c:pt idx="12">
                  <c:v>0</c:v>
                </c:pt>
              </c:numCache>
            </c:numRef>
          </c:val>
          <c:extLst>
            <c:ext xmlns:c16="http://schemas.microsoft.com/office/drawing/2014/chart" uri="{C3380CC4-5D6E-409C-BE32-E72D297353CC}">
              <c16:uniqueId val="{00000005-EDB4-44C3-B93A-533B28D9C2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656</c:v>
                </c:pt>
                <c:pt idx="3">
                  <c:v>639</c:v>
                </c:pt>
                <c:pt idx="6">
                  <c:v>538</c:v>
                </c:pt>
                <c:pt idx="9">
                  <c:v>525</c:v>
                </c:pt>
                <c:pt idx="12">
                  <c:v>516</c:v>
                </c:pt>
              </c:numCache>
            </c:numRef>
          </c:val>
          <c:extLst>
            <c:ext xmlns:c16="http://schemas.microsoft.com/office/drawing/2014/chart" uri="{C3380CC4-5D6E-409C-BE32-E72D297353CC}">
              <c16:uniqueId val="{00000006-EDB4-44C3-B93A-533B28D9C2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c:v>
                </c:pt>
                <c:pt idx="3">
                  <c:v>30</c:v>
                </c:pt>
                <c:pt idx="6">
                  <c:v>24</c:v>
                </c:pt>
                <c:pt idx="9">
                  <c:v>9</c:v>
                </c:pt>
                <c:pt idx="12">
                  <c:v>9</c:v>
                </c:pt>
              </c:numCache>
            </c:numRef>
          </c:val>
          <c:extLst>
            <c:ext xmlns:c16="http://schemas.microsoft.com/office/drawing/2014/chart" uri="{C3380CC4-5D6E-409C-BE32-E72D297353CC}">
              <c16:uniqueId val="{00000007-EDB4-44C3-B93A-533B28D9C2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876</c:v>
                </c:pt>
                <c:pt idx="3">
                  <c:v>832</c:v>
                </c:pt>
                <c:pt idx="6">
                  <c:v>786</c:v>
                </c:pt>
                <c:pt idx="9">
                  <c:v>739</c:v>
                </c:pt>
                <c:pt idx="12">
                  <c:v>688</c:v>
                </c:pt>
              </c:numCache>
            </c:numRef>
          </c:val>
          <c:extLst>
            <c:ext xmlns:c16="http://schemas.microsoft.com/office/drawing/2014/chart" uri="{C3380CC4-5D6E-409C-BE32-E72D297353CC}">
              <c16:uniqueId val="{00000008-EDB4-44C3-B93A-533B28D9C2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DB4-44C3-B93A-533B28D9C2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3925</c:v>
                </c:pt>
                <c:pt idx="3">
                  <c:v>4107</c:v>
                </c:pt>
                <c:pt idx="6">
                  <c:v>4148</c:v>
                </c:pt>
                <c:pt idx="9">
                  <c:v>4497</c:v>
                </c:pt>
                <c:pt idx="12">
                  <c:v>4527</c:v>
                </c:pt>
              </c:numCache>
            </c:numRef>
          </c:val>
          <c:extLst>
            <c:ext xmlns:c16="http://schemas.microsoft.com/office/drawing/2014/chart" uri="{C3380CC4-5D6E-409C-BE32-E72D297353CC}">
              <c16:uniqueId val="{0000000A-EDB4-44C3-B93A-533B28D9C2EE}"/>
            </c:ext>
          </c:extLst>
        </c:ser>
        <c:dLbls>
          <c:showLegendKey val="0"/>
          <c:showVal val="0"/>
          <c:showCatName val="0"/>
          <c:showSerName val="0"/>
          <c:showPercent val="0"/>
          <c:showBubbleSize val="0"/>
        </c:dLbls>
        <c:gapWidth val="100"/>
        <c:overlap val="100"/>
        <c:axId val="114775936"/>
        <c:axId val="114790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DB4-44C3-B93A-533B28D9C2EE}"/>
            </c:ext>
          </c:extLst>
        </c:ser>
        <c:dLbls>
          <c:showLegendKey val="0"/>
          <c:showVal val="0"/>
          <c:showCatName val="0"/>
          <c:showSerName val="0"/>
          <c:showPercent val="0"/>
          <c:showBubbleSize val="0"/>
        </c:dLbls>
        <c:marker val="1"/>
        <c:smooth val="0"/>
        <c:axId val="114775936"/>
        <c:axId val="114790400"/>
      </c:lineChart>
      <c:catAx>
        <c:axId val="11477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790400"/>
        <c:crosses val="autoZero"/>
        <c:auto val="1"/>
        <c:lblAlgn val="ctr"/>
        <c:lblOffset val="100"/>
        <c:tickLblSkip val="1"/>
        <c:tickMarkSkip val="1"/>
        <c:noMultiLvlLbl val="0"/>
      </c:catAx>
      <c:valAx>
        <c:axId val="11479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7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1589</c:v>
                </c:pt>
                <c:pt idx="1">
                  <c:v>1495</c:v>
                </c:pt>
                <c:pt idx="2">
                  <c:v>1476</c:v>
                </c:pt>
              </c:numCache>
            </c:numRef>
          </c:val>
          <c:extLst>
            <c:ext xmlns:c16="http://schemas.microsoft.com/office/drawing/2014/chart" uri="{C3380CC4-5D6E-409C-BE32-E72D297353CC}">
              <c16:uniqueId val="{00000000-445D-463B-AEA7-41FC1D5A95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355</c:v>
                </c:pt>
                <c:pt idx="1">
                  <c:v>426</c:v>
                </c:pt>
                <c:pt idx="2">
                  <c:v>493</c:v>
                </c:pt>
              </c:numCache>
            </c:numRef>
          </c:val>
          <c:extLst>
            <c:ext xmlns:c16="http://schemas.microsoft.com/office/drawing/2014/chart" uri="{C3380CC4-5D6E-409C-BE32-E72D297353CC}">
              <c16:uniqueId val="{00000001-445D-463B-AEA7-41FC1D5A95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1716</c:v>
                </c:pt>
                <c:pt idx="1">
                  <c:v>1834</c:v>
                </c:pt>
                <c:pt idx="2">
                  <c:v>1918</c:v>
                </c:pt>
              </c:numCache>
            </c:numRef>
          </c:val>
          <c:extLst>
            <c:ext xmlns:c16="http://schemas.microsoft.com/office/drawing/2014/chart" uri="{C3380CC4-5D6E-409C-BE32-E72D297353CC}">
              <c16:uniqueId val="{00000002-445D-463B-AEA7-41FC1D5A9542}"/>
            </c:ext>
          </c:extLst>
        </c:ser>
        <c:dLbls>
          <c:showLegendKey val="0"/>
          <c:showVal val="0"/>
          <c:showCatName val="0"/>
          <c:showSerName val="0"/>
          <c:showPercent val="0"/>
          <c:showBubbleSize val="0"/>
        </c:dLbls>
        <c:gapWidth val="120"/>
        <c:overlap val="100"/>
        <c:axId val="114990464"/>
        <c:axId val="114996352"/>
      </c:barChart>
      <c:catAx>
        <c:axId val="11499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4996352"/>
        <c:crosses val="autoZero"/>
        <c:auto val="1"/>
        <c:lblAlgn val="ctr"/>
        <c:lblOffset val="100"/>
        <c:tickLblSkip val="1"/>
        <c:tickMarkSkip val="1"/>
        <c:noMultiLvlLbl val="0"/>
      </c:catAx>
      <c:valAx>
        <c:axId val="114996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499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{3D5641FB-68CD-4751-A20F-04CFE8105BD8}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ECE-4C29-83F4-BFB312C8CA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{E9AE5EE0-CBBC-4CD2-B8F7-8595114D0799}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CE-4C29-83F4-BFB312C8CA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{83612092-5CB7-499D-B3C3-E049DBD27A4F}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CE-4C29-83F4-BFB312C8CA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{13FAE6BF-BA25-42F2-A50D-F0E276921FE0}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CE-4C29-83F4-BFB312C8CA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{20F21BD8-E8AC-44C0-BDC9-61AA7F109CE0}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CE-4C29-83F4-BFB312C8CA2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{29AFA4E8-6B2D-420C-8E12-A5045197B81E}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ECE-4C29-83F4-BFB312C8CA2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{78B57A94-9C9A-4A6B-9D70-8498EF5E875E}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ECE-4C29-83F4-BFB312C8CA2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{4B50C195-D2FF-456F-98A6-35A81A3D59B3}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ECE-4C29-83F4-BFB312C8CA2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{E73E9D1C-CA4E-4752-B214-0C4108A4E7D1}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ECE-4C29-83F4-BFB312C8CA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59.2</c:v>
                </c:pt>
                <c:pt idx="32">
                  <c:v>60.8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ECE-4C29-83F4-BFB312C8CA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{6F3B376F-7D5D-482B-8169-3934B75164DB}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ECE-4C29-83F4-BFB312C8CA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{052C0578-9D50-4522-BF9E-0DB24A0A13C0}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CE-4C29-83F4-BFB312C8CA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{18FD1CFD-2C33-4B8F-9EBB-BF03B1F13920}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CE-4C29-83F4-BFB312C8CA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{05F9B3DB-43DB-4816-B9FB-F6F447F31F7A}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CE-4C29-83F4-BFB312C8CA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{9A636493-2CC2-4431-A692-4DCFFF567115}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CE-4C29-83F4-BFB312C8CA2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{DFF5B37E-9987-47EF-8B6A-464BD4DEBDDB}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ECE-4C29-83F4-BFB312C8CA2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{34CD5B31-AC90-4F15-913A-F8EBFCCD792D}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ECE-4C29-83F4-BFB312C8CA2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{9AABC1C4-0F44-4F2E-8A3D-088204F5BC9C}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ECE-4C29-83F4-BFB312C8CA2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{F52EC5BA-2E64-4C6D-8650-2656528593B8}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ECE-4C29-83F4-BFB312C8CA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FECE-4C29-83F4-BFB312C8CA28}"/>
            </c:ext>
          </c:extLst>
        </c:ser>
        <c:dLbls>
          <c:showLegendKey val="0"/>
          <c:showVal val="1"/>
          <c:showCatName val="0"/>
          <c:showSerName val="0"/>
          <c:showPercent val="0"/>
          <c:showBubbleSize val="0"/>
        </c:dLbls>
        <c:axId val="46179840"/>
        <c:axId val="46181760"/>
      </c:scatterChart>
      <c:valAx>
        <c:axId val="46179840"/>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{FB52E497-8AF9-4C23-AE0B-37729192008D}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ABB-4E7A-93D1-43DE936514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{759F9163-ECDD-449D-A0C0-E11C7BCFD9DF}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BB-4E7A-93D1-43DE936514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{E72723B1-84A1-481E-8964-F2F0E7A595AA}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BB-4E7A-93D1-43DE936514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{69C374CD-EE5D-490B-A0DC-6983C226256C}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BB-4E7A-93D1-43DE936514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{A5060714-0E1D-439A-AA1E-002F37396F48}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BB-4E7A-93D1-43DE936514A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{D7287C61-78BA-4C5C-9244-323986388EB7}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ABB-4E7A-93D1-43DE936514A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{816A5DA0-B988-4B3A-955D-D321464A59AE}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ABB-4E7A-93D1-43DE936514A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{2915EF7B-9A30-469B-A93C-D7816AF2646B}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ABB-4E7A-93D1-43DE936514A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{B06F26C5-91AE-44A9-B7FE-A91E66FFAFB5}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ABB-4E7A-93D1-43DE936514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5.0999999999999996</c:v>
                </c:pt>
                <c:pt idx="16">
                  <c:v>5</c:v>
                </c:pt>
                <c:pt idx="24">
                  <c:v>4.9000000000000004</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ABB-4E7A-93D1-43DE936514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{32B59BEA-78EC-4325-B659-52A827CDBC08}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ABB-4E7A-93D1-43DE936514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{D90236A5-D1DB-48C3-A9FF-A41093176690}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BB-4E7A-93D1-43DE936514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{2CFE8691-704D-4066-91CA-7D1B577346FD}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BB-4E7A-93D1-43DE936514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{8EF32B0D-8890-4619-95AD-40D440EC57C5}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BB-4E7A-93D1-43DE936514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{A0AFF17C-A494-48D0-B230-291499AB2BC0}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BB-4E7A-93D1-43DE936514A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{6B8A8B4B-A2C6-4605-8BE1-CFB208891440}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ABB-4E7A-93D1-43DE936514A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{062F3196-A68A-49FA-A4FA-5E7276070B85}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ABB-4E7A-93D1-43DE936514A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{28E4BDAA-748A-4B8F-B0CC-8236DD06243B}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ABB-4E7A-93D1-43DE936514A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{7CBD13EB-B40F-4FF0-BBFC-60A9EE3A34ED}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ABB-4E7A-93D1-43DE936514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ABB-4E7A-93D1-43DE936514A4}"/>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北海道中札内村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実質公債費比率（分子）の構造については、村民プール建設事業に係る地方債の元金償還開始等により、前年から増加しています。</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しかし、今後は大型事業（保育園建設、中学校改修）等の元金償還開始に伴い元利償還金の増加が想定されることから、村民プール建設事業分について平成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年度に繰上償還を行うほか、今後も返済財源（基準財政需要額に算入される地方債の借入、使用料等が充当できる地方債の借入）を考慮し計画的な借入を行います。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北海道中札内村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将来負担比率については、将来負担額（地方債残高、公営企業繰入見込額、退職手当負担見込額等）約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57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億よりも、充当可能な財源（基金、普通交付税基準財政需要額算入見込額等）が約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79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億円と上回っていることから算出されていません。</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しかし、現実的には充当可能な財源を全て借入金の返済等に充てられるわけではないため、今後も引き続き財政の健全化に努めていく必要があります。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北海道中札内村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・財政調整基金は前年から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百万円の減少となりましたが、繰上償還のため減債基金に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百万円、新庁舎建設事業のため庁舎整備基金に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百万円、公共施設の老朽化対策のため公共施設等整備基金に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新庁舎建設や公共施設の老朽化対策等で事業費の増加が予想されることから、各基金への計画的な積立てを行っていきますが、地方債の繰上償還に係る取り崩しなどにより、基金全体では減少が見込まれ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lang="ja-JP" altLang="en-US" sz="1400" b="0" i="0">
              <a:solidFill>
                <a:srgbClr val="111111"/>
              </a:solidFill>
              <a:effectLst/>
              <a:latin typeface="ＭＳ ゴシック" panose="020B0609070205080204" pitchFamily="49" charset="-128"/>
              <a:ea typeface="ＭＳ ゴシック" panose="020B0609070205080204" pitchFamily="49" charset="-128"/>
            </a:rPr>
            <a:t>村が設置する公共施設等の整備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a:t>
          </a:r>
          <a:r>
            <a:rPr lang="ja-JP" altLang="en-US" sz="1400" b="0" i="0">
              <a:solidFill>
                <a:srgbClr val="111111"/>
              </a:solidFill>
              <a:effectLst/>
              <a:latin typeface="ＭＳ ゴシック" panose="020B0609070205080204" pitchFamily="49" charset="-128"/>
              <a:ea typeface="ＭＳ ゴシック" panose="020B0609070205080204" pitchFamily="49" charset="-128"/>
            </a:rPr>
            <a:t>庁舎の整備に要する経費</a:t>
          </a:r>
          <a:endParaRPr lang="en-US" altLang="ja-JP" sz="1400" b="0" i="0">
            <a:solidFill>
              <a:srgbClr val="111111"/>
            </a:solidFill>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・食と農業農村振興基金：安全で安心な食と環境にやさしい農業の振興、農業経営及び大規模草地育成牧場運営の安定と農村環境の保全等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・食と農業農村振興基金では大規模草地育成牧場の牛舎建設事業等に係る取り崩しにより前年から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百万円減少しましたが、余剰金等の積立てにより公共施設等整備基金が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百万円の増、庁舎整備基金が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百万円の増となったことなどから、その他特定目的基金全体では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・今後は新庁舎建設事業、その他公共施設の老朽化対策に係る費用の増加が見込まれるため、庁舎整備基金や公共施設等整備基金への積立てを予定しています。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年度は、大雪により除雪費用が増加したことから、財源調整として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崩し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たため、前年から減少しました。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・交付税の減少により、当初予算段階で財源調整として繰り入れが必要となっていますが、余剰金が生じた場合は特定目的基金への積立てを行い、今後の財政需要に備えます。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年度は、決算剰余金を積立てたことにより前年から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今後は大型事業（保育園建設、中札内中学校改修）の元金償還開始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に伴い元利償還金の増加が想定されることから、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村民プール建設事業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行うため、繰上償還後は減少する見込みとなっています。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北海道中札内村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3,958
3,914
292.58
4,621,034
4,435,610
165,168
2,572,966
4,527,412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有形固定資産減価償却率は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で、北海道平均より低いものの、全国平均、類似団体平均と比較してやや高い水準となっています。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公共施設については、計画的に整備を行っておりますが、今後も公共施設等総合管理計画に基づく個別施設計画の策定を進め、計画的な施設改修や更新等を行っていく必要があります。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20955</xdr:rowOff>
    </xdr:from>
    <xdr:to>
      <xdr:col>23</xdr:col>
      <xdr:colOff>136525</xdr:colOff>
      <xdr:row>28</xdr:row>
      <xdr:rowOff>122555</xdr:rowOff>
    </xdr:to>
    <xdr:sp macro="" textlink="">
      <xdr:nvSpPr>
        <xdr:cNvPr id="85" name="楕円 84"/>
        <xdr:cNvSpPr/>
      </xdr:nvSpPr>
      <xdr:spPr>
        <a:xfrm>
          <a:off x="47117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43832</xdr:rowOff>
    </xdr:from>
    <xdr:ext cx="405111" cy="259045"/>
    <xdr:sp macro="" textlink="">
      <xdr:nvSpPr>
        <xdr:cNvPr id="86" name="有形固定資産減価償却率該当値テキスト"/>
        <xdr:cNvSpPr txBox="1"/>
      </xdr:nvSpPr>
      <xdr:spPr>
        <a:xfrm>
          <a:off x="48133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78528</xdr:rowOff>
    </xdr:from>
    <xdr:to>
      <xdr:col>19</xdr:col>
      <xdr:colOff>187325</xdr:colOff>
      <xdr:row>29</xdr:row>
      <xdr:rowOff>8678</xdr:rowOff>
    </xdr:to>
    <xdr:sp macro="" textlink="">
      <xdr:nvSpPr>
        <xdr:cNvPr id="87" name="楕円 86"/>
        <xdr:cNvSpPr/>
      </xdr:nvSpPr>
      <xdr:spPr>
        <a:xfrm>
          <a:off x="40005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71755</xdr:rowOff>
    </xdr:from>
    <xdr:to>
      <xdr:col>23</xdr:col>
      <xdr:colOff>85725</xdr:colOff>
      <xdr:row>28</xdr:row>
      <xdr:rowOff>129328</xdr:rowOff>
    </xdr:to>
    <xdr:cxnSp macro="">
      <xdr:nvCxnSpPr>
        <xdr:cNvPr id="88" name="直線コネクタ 87"/>
        <xdr:cNvCxnSpPr/>
      </xdr:nvCxnSpPr>
      <xdr:spPr>
        <a:xfrm flipV="1">
          <a:off x="4051300" y="5643880"/>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9"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0"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25205</xdr:rowOff>
    </xdr:from>
    <xdr:ext cx="405111" cy="259045"/>
    <xdr:sp macro="" textlink="">
      <xdr:nvSpPr>
        <xdr:cNvPr id="91" name="n_1mainValue有形固定資産減価償却率"/>
        <xdr:cNvSpPr txBox="1"/>
      </xdr:nvSpPr>
      <xdr:spPr>
        <a:xfrm>
          <a:off x="3836044" y="542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債務償還可能年数は１年で、現時点では健全な財政状況にあるといえます。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しかし、今後、各公共施設・設備の老朽化等への対応にあたり、基金の取崩や地方債の借入が想定されることから、新規事業の実施にあたっては少しでも有利な財源確保を検討するなど、引き続き健全な財政状況を維持できるよう努め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169182</xdr:rowOff>
    </xdr:from>
    <xdr:to>
      <xdr:col>76</xdr:col>
      <xdr:colOff>73025</xdr:colOff>
      <xdr:row>34</xdr:row>
      <xdr:rowOff>99332</xdr:rowOff>
    </xdr:to>
    <xdr:sp macro="" textlink="">
      <xdr:nvSpPr>
        <xdr:cNvPr id="134" name="楕円 133"/>
        <xdr:cNvSpPr/>
      </xdr:nvSpPr>
      <xdr:spPr>
        <a:xfrm>
          <a:off x="14744700" y="65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147609</xdr:rowOff>
    </xdr:from>
    <xdr:ext cx="340478" cy="259045"/>
    <xdr:sp macro="" textlink="">
      <xdr:nvSpPr>
        <xdr:cNvPr id="135" name="債務償還可能年数該当値テキスト"/>
        <xdr:cNvSpPr txBox="1"/>
      </xdr:nvSpPr>
      <xdr:spPr>
        <a:xfrm>
          <a:off x="14846300" y="65769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北海道中札内村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3,958
3,914
292.58
4,621,034
4,435,610
165,168
2,572,966
4,527,412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63500</xdr:rowOff>
    </xdr:from>
    <xdr:to>
      <xdr:col>24</xdr:col>
      <xdr:colOff>114300</xdr:colOff>
      <xdr:row>36</xdr:row>
      <xdr:rowOff>165100</xdr:rowOff>
    </xdr:to>
    <xdr:sp macro="" textlink="">
      <xdr:nvSpPr>
        <xdr:cNvPr id="70" name="楕円 69"/>
        <xdr:cNvSpPr/>
      </xdr:nvSpPr>
      <xdr:spPr>
        <a:xfrm>
          <a:off x="4584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86377</xdr:rowOff>
    </xdr:from>
    <xdr:ext cx="405111" cy="259045"/>
    <xdr:sp macro="" textlink="">
      <xdr:nvSpPr>
        <xdr:cNvPr id="71" name="【道路】&#10;有形固定資産減価償却率該当値テキスト"/>
        <xdr:cNvSpPr txBox="1"/>
      </xdr:nvSpPr>
      <xdr:spPr>
        <a:xfrm>
          <a:off x="467360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97790</xdr:rowOff>
    </xdr:from>
    <xdr:to>
      <xdr:col>20</xdr:col>
      <xdr:colOff>38100</xdr:colOff>
      <xdr:row>37</xdr:row>
      <xdr:rowOff>27940</xdr:rowOff>
    </xdr:to>
    <xdr:sp macro="" textlink="">
      <xdr:nvSpPr>
        <xdr:cNvPr id="72" name="楕円 71"/>
        <xdr:cNvSpPr/>
      </xdr:nvSpPr>
      <xdr:spPr>
        <a:xfrm>
          <a:off x="3746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114300</xdr:rowOff>
    </xdr:from>
    <xdr:to>
      <xdr:col>24</xdr:col>
      <xdr:colOff>63500</xdr:colOff>
      <xdr:row>36</xdr:row>
      <xdr:rowOff>148590</xdr:rowOff>
    </xdr:to>
    <xdr:cxnSp macro="">
      <xdr:nvCxnSpPr>
        <xdr:cNvPr id="73" name="直線コネクタ 72"/>
        <xdr:cNvCxnSpPr/>
      </xdr:nvCxnSpPr>
      <xdr:spPr>
        <a:xfrm flipV="1">
          <a:off x="3797300" y="62865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4"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44467</xdr:rowOff>
    </xdr:from>
    <xdr:ext cx="405111" cy="259045"/>
    <xdr:sp macro="" textlink="">
      <xdr:nvSpPr>
        <xdr:cNvPr id="76" name="n_1mainValue【道路】&#10;有形固定資産減価償却率"/>
        <xdr:cNvSpPr txBox="1"/>
      </xdr:nvSpPr>
      <xdr:spPr>
        <a:xfrm>
          <a:off x="35820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5" name="【道路】&#10;一人当たり延長平均値テキスト"/>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171150</xdr:rowOff>
    </xdr:from>
    <xdr:to>
      <xdr:col>55</xdr:col>
      <xdr:colOff>50800</xdr:colOff>
      <xdr:row>41</xdr:row>
      <xdr:rowOff>101300</xdr:rowOff>
    </xdr:to>
    <xdr:sp macro="" textlink="">
      <xdr:nvSpPr>
        <xdr:cNvPr id="114" name="楕円 113"/>
        <xdr:cNvSpPr/>
      </xdr:nvSpPr>
      <xdr:spPr>
        <a:xfrm>
          <a:off x="10426700" y="702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149577</xdr:rowOff>
    </xdr:from>
    <xdr:ext cx="534377" cy="259045"/>
    <xdr:sp macro="" textlink="">
      <xdr:nvSpPr>
        <xdr:cNvPr id="115" name="【道路】&#10;一人当たり延長該当値テキスト"/>
        <xdr:cNvSpPr txBox="1"/>
      </xdr:nvSpPr>
      <xdr:spPr>
        <a:xfrm>
          <a:off x="10515600" y="70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460</xdr:rowOff>
    </xdr:from>
    <xdr:to>
      <xdr:col>50</xdr:col>
      <xdr:colOff>165100</xdr:colOff>
      <xdr:row>41</xdr:row>
      <xdr:rowOff>102060</xdr:rowOff>
    </xdr:to>
    <xdr:sp macro="" textlink="">
      <xdr:nvSpPr>
        <xdr:cNvPr id="116" name="楕円 115"/>
        <xdr:cNvSpPr/>
      </xdr:nvSpPr>
      <xdr:spPr>
        <a:xfrm>
          <a:off x="9588500" y="70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50500</xdr:rowOff>
    </xdr:from>
    <xdr:to>
      <xdr:col>55</xdr:col>
      <xdr:colOff>0</xdr:colOff>
      <xdr:row>41</xdr:row>
      <xdr:rowOff>51260</xdr:rowOff>
    </xdr:to>
    <xdr:cxnSp macro="">
      <xdr:nvCxnSpPr>
        <xdr:cNvPr id="117" name="直線コネクタ 116"/>
        <xdr:cNvCxnSpPr/>
      </xdr:nvCxnSpPr>
      <xdr:spPr>
        <a:xfrm flipV="1">
          <a:off x="9639300" y="7079950"/>
          <a:ext cx="8382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8"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93187</xdr:rowOff>
    </xdr:from>
    <xdr:ext cx="534377" cy="259045"/>
    <xdr:sp macro="" textlink="">
      <xdr:nvSpPr>
        <xdr:cNvPr id="120" name="n_1mainValue【道路】&#10;一人当たり延長"/>
        <xdr:cNvSpPr txBox="1"/>
      </xdr:nvSpPr>
      <xdr:spPr>
        <a:xfrm>
          <a:off x="9359411" y="71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50165</xdr:rowOff>
    </xdr:from>
    <xdr:to>
      <xdr:col>24</xdr:col>
      <xdr:colOff>114300</xdr:colOff>
      <xdr:row>60</xdr:row>
      <xdr:rowOff>151765</xdr:rowOff>
    </xdr:to>
    <xdr:sp macro="" textlink="">
      <xdr:nvSpPr>
        <xdr:cNvPr id="159" name="楕円 158"/>
        <xdr:cNvSpPr/>
      </xdr:nvSpPr>
      <xdr:spPr>
        <a:xfrm>
          <a:off x="4584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28592</xdr:rowOff>
    </xdr:from>
    <xdr:ext cx="405111" cy="259045"/>
    <xdr:sp macro="" textlink="">
      <xdr:nvSpPr>
        <xdr:cNvPr id="160" name="【橋りょう・トンネル】&#10;有形固定資産減価償却率該当値テキスト"/>
        <xdr:cNvSpPr txBox="1"/>
      </xdr:nvSpPr>
      <xdr:spPr>
        <a:xfrm>
          <a:off x="4673600"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76835</xdr:rowOff>
    </xdr:from>
    <xdr:to>
      <xdr:col>20</xdr:col>
      <xdr:colOff>38100</xdr:colOff>
      <xdr:row>61</xdr:row>
      <xdr:rowOff>6985</xdr:rowOff>
    </xdr:to>
    <xdr:sp macro="" textlink="">
      <xdr:nvSpPr>
        <xdr:cNvPr id="161" name="楕円 160"/>
        <xdr:cNvSpPr/>
      </xdr:nvSpPr>
      <xdr:spPr>
        <a:xfrm>
          <a:off x="3746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100965</xdr:rowOff>
    </xdr:from>
    <xdr:to>
      <xdr:col>24</xdr:col>
      <xdr:colOff>63500</xdr:colOff>
      <xdr:row>60</xdr:row>
      <xdr:rowOff>127635</xdr:rowOff>
    </xdr:to>
    <xdr:cxnSp macro="">
      <xdr:nvCxnSpPr>
        <xdr:cNvPr id="162" name="直線コネクタ 161"/>
        <xdr:cNvCxnSpPr/>
      </xdr:nvCxnSpPr>
      <xdr:spPr>
        <a:xfrm flipV="1">
          <a:off x="3797300" y="103879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3"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169562</xdr:rowOff>
    </xdr:from>
    <xdr:ext cx="405111" cy="259045"/>
    <xdr:sp macro="" textlink="">
      <xdr:nvSpPr>
        <xdr:cNvPr id="165" name="n_1mainValue【橋りょう・トンネル】&#10;有形固定資産減価償却率"/>
        <xdr:cNvSpPr txBox="1"/>
      </xdr:nvSpPr>
      <xdr:spPr>
        <a:xfrm>
          <a:off x="3582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51498</xdr:rowOff>
    </xdr:from>
    <xdr:to>
      <xdr:col>55</xdr:col>
      <xdr:colOff>50800</xdr:colOff>
      <xdr:row>62</xdr:row>
      <xdr:rowOff>153098</xdr:rowOff>
    </xdr:to>
    <xdr:sp macro="" textlink="">
      <xdr:nvSpPr>
        <xdr:cNvPr id="205" name="楕円 204"/>
        <xdr:cNvSpPr/>
      </xdr:nvSpPr>
      <xdr:spPr>
        <a:xfrm>
          <a:off x="10426700" y="106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74375</xdr:rowOff>
    </xdr:from>
    <xdr:ext cx="690189" cy="259045"/>
    <xdr:sp macro="" textlink="">
      <xdr:nvSpPr>
        <xdr:cNvPr id="206" name="【橋りょう・トンネル】&#10;一人当たり有形固定資産（償却資産）額該当値テキスト"/>
        <xdr:cNvSpPr txBox="1"/>
      </xdr:nvSpPr>
      <xdr:spPr>
        <a:xfrm>
          <a:off x="10515600" y="10532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55260</xdr:rowOff>
    </xdr:from>
    <xdr:to>
      <xdr:col>50</xdr:col>
      <xdr:colOff>165100</xdr:colOff>
      <xdr:row>62</xdr:row>
      <xdr:rowOff>156860</xdr:rowOff>
    </xdr:to>
    <xdr:sp macro="" textlink="">
      <xdr:nvSpPr>
        <xdr:cNvPr id="207" name="楕円 206"/>
        <xdr:cNvSpPr/>
      </xdr:nvSpPr>
      <xdr:spPr>
        <a:xfrm>
          <a:off x="9588500" y="106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102298</xdr:rowOff>
    </xdr:from>
    <xdr:to>
      <xdr:col>55</xdr:col>
      <xdr:colOff>0</xdr:colOff>
      <xdr:row>62</xdr:row>
      <xdr:rowOff>106060</xdr:rowOff>
    </xdr:to>
    <xdr:cxnSp macro="">
      <xdr:nvCxnSpPr>
        <xdr:cNvPr id="208" name="直線コネクタ 207"/>
        <xdr:cNvCxnSpPr/>
      </xdr:nvCxnSpPr>
      <xdr:spPr>
        <a:xfrm flipV="1">
          <a:off x="9639300" y="10732198"/>
          <a:ext cx="838200" cy="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09"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1937</xdr:rowOff>
    </xdr:from>
    <xdr:ext cx="690189" cy="259045"/>
    <xdr:sp macro="" textlink="">
      <xdr:nvSpPr>
        <xdr:cNvPr id="211" name="n_1mainValue【橋りょう・トンネル】&#10;一人当たり有形固定資産（償却資産）額"/>
        <xdr:cNvSpPr txBox="1"/>
      </xdr:nvSpPr>
      <xdr:spPr>
        <a:xfrm>
          <a:off x="9281505" y="10460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41" name="【公営住宅】&#10;有形固定資産減価償却率平均値テキスト"/>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50" name="楕円 249"/>
        <xdr:cNvSpPr/>
      </xdr:nvSpPr>
      <xdr:spPr>
        <a:xfrm>
          <a:off x="4584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106697</xdr:rowOff>
    </xdr:from>
    <xdr:ext cx="405111" cy="259045"/>
    <xdr:sp macro="" textlink="">
      <xdr:nvSpPr>
        <xdr:cNvPr id="251" name="【公営住宅】&#10;有形固定資産減価償却率該当値テキスト"/>
        <xdr:cNvSpPr txBox="1"/>
      </xdr:nvSpPr>
      <xdr:spPr>
        <a:xfrm>
          <a:off x="4673600"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143511</xdr:rowOff>
    </xdr:from>
    <xdr:to>
      <xdr:col>20</xdr:col>
      <xdr:colOff>38100</xdr:colOff>
      <xdr:row>83</xdr:row>
      <xdr:rowOff>73661</xdr:rowOff>
    </xdr:to>
    <xdr:sp macro="" textlink="">
      <xdr:nvSpPr>
        <xdr:cNvPr id="252" name="楕円 251"/>
        <xdr:cNvSpPr/>
      </xdr:nvSpPr>
      <xdr:spPr>
        <a:xfrm>
          <a:off x="3746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xdr:rowOff>
    </xdr:from>
    <xdr:to>
      <xdr:col>24</xdr:col>
      <xdr:colOff>63500</xdr:colOff>
      <xdr:row>83</xdr:row>
      <xdr:rowOff>22861</xdr:rowOff>
    </xdr:to>
    <xdr:cxnSp macro="">
      <xdr:nvCxnSpPr>
        <xdr:cNvPr id="253" name="直線コネクタ 252"/>
        <xdr:cNvCxnSpPr/>
      </xdr:nvCxnSpPr>
      <xdr:spPr>
        <a:xfrm flipV="1">
          <a:off x="3797300" y="142379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4"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64788</xdr:rowOff>
    </xdr:from>
    <xdr:ext cx="405111" cy="259045"/>
    <xdr:sp macro="" textlink="">
      <xdr:nvSpPr>
        <xdr:cNvPr id="256" name="n_1mainValue【公営住宅】&#10;有形固定資産減価償却率"/>
        <xdr:cNvSpPr txBox="1"/>
      </xdr:nvSpPr>
      <xdr:spPr>
        <a:xfrm>
          <a:off x="3582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167170</xdr:rowOff>
    </xdr:from>
    <xdr:to>
      <xdr:col>55</xdr:col>
      <xdr:colOff>50800</xdr:colOff>
      <xdr:row>85</xdr:row>
      <xdr:rowOff>97320</xdr:rowOff>
    </xdr:to>
    <xdr:sp macro="" textlink="">
      <xdr:nvSpPr>
        <xdr:cNvPr id="294" name="楕円 293"/>
        <xdr:cNvSpPr/>
      </xdr:nvSpPr>
      <xdr:spPr>
        <a:xfrm>
          <a:off x="10426700" y="1456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18597</xdr:rowOff>
    </xdr:from>
    <xdr:ext cx="469744" cy="259045"/>
    <xdr:sp macro="" textlink="">
      <xdr:nvSpPr>
        <xdr:cNvPr id="295" name="【公営住宅】&#10;一人当たり面積該当値テキスト"/>
        <xdr:cNvSpPr txBox="1"/>
      </xdr:nvSpPr>
      <xdr:spPr>
        <a:xfrm>
          <a:off x="10515600" y="1442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168314</xdr:rowOff>
    </xdr:from>
    <xdr:to>
      <xdr:col>50</xdr:col>
      <xdr:colOff>165100</xdr:colOff>
      <xdr:row>85</xdr:row>
      <xdr:rowOff>98464</xdr:rowOff>
    </xdr:to>
    <xdr:sp macro="" textlink="">
      <xdr:nvSpPr>
        <xdr:cNvPr id="296" name="楕円 295"/>
        <xdr:cNvSpPr/>
      </xdr:nvSpPr>
      <xdr:spPr>
        <a:xfrm>
          <a:off x="9588500" y="145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46520</xdr:rowOff>
    </xdr:from>
    <xdr:to>
      <xdr:col>55</xdr:col>
      <xdr:colOff>0</xdr:colOff>
      <xdr:row>85</xdr:row>
      <xdr:rowOff>47664</xdr:rowOff>
    </xdr:to>
    <xdr:cxnSp macro="">
      <xdr:nvCxnSpPr>
        <xdr:cNvPr id="297" name="直線コネクタ 296"/>
        <xdr:cNvCxnSpPr/>
      </xdr:nvCxnSpPr>
      <xdr:spPr>
        <a:xfrm flipV="1">
          <a:off x="9639300" y="14619770"/>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8"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114991</xdr:rowOff>
    </xdr:from>
    <xdr:ext cx="469744" cy="259045"/>
    <xdr:sp macro="" textlink="">
      <xdr:nvSpPr>
        <xdr:cNvPr id="300" name="n_1mainValue【公営住宅】&#10;一人当たり面積"/>
        <xdr:cNvSpPr txBox="1"/>
      </xdr:nvSpPr>
      <xdr:spPr>
        <a:xfrm>
          <a:off x="9391727" y="1434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47" name="【認定こども園・幼稚園・保育所】&#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41728</xdr:rowOff>
    </xdr:from>
    <xdr:to>
      <xdr:col>85</xdr:col>
      <xdr:colOff>177800</xdr:colOff>
      <xdr:row>40</xdr:row>
      <xdr:rowOff>143328</xdr:rowOff>
    </xdr:to>
    <xdr:sp macro="" textlink="">
      <xdr:nvSpPr>
        <xdr:cNvPr id="356" name="楕円 355"/>
        <xdr:cNvSpPr/>
      </xdr:nvSpPr>
      <xdr:spPr>
        <a:xfrm>
          <a:off x="16268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128105</xdr:rowOff>
    </xdr:from>
    <xdr:ext cx="405111" cy="259045"/>
    <xdr:sp macro="" textlink="">
      <xdr:nvSpPr>
        <xdr:cNvPr id="357" name="【認定こども園・幼稚園・保育所】&#10;有形固定資産減価償却率該当値テキスト"/>
        <xdr:cNvSpPr txBox="1"/>
      </xdr:nvSpPr>
      <xdr:spPr>
        <a:xfrm>
          <a:off x="16357600" y="6814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72753</xdr:rowOff>
    </xdr:from>
    <xdr:to>
      <xdr:col>81</xdr:col>
      <xdr:colOff>101600</xdr:colOff>
      <xdr:row>41</xdr:row>
      <xdr:rowOff>2903</xdr:rowOff>
    </xdr:to>
    <xdr:sp macro="" textlink="">
      <xdr:nvSpPr>
        <xdr:cNvPr id="358" name="楕円 357"/>
        <xdr:cNvSpPr/>
      </xdr:nvSpPr>
      <xdr:spPr>
        <a:xfrm>
          <a:off x="15430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92528</xdr:rowOff>
    </xdr:from>
    <xdr:to>
      <xdr:col>85</xdr:col>
      <xdr:colOff>127000</xdr:colOff>
      <xdr:row>40</xdr:row>
      <xdr:rowOff>123553</xdr:rowOff>
    </xdr:to>
    <xdr:cxnSp macro="">
      <xdr:nvCxnSpPr>
        <xdr:cNvPr id="359" name="直線コネクタ 358"/>
        <xdr:cNvCxnSpPr/>
      </xdr:nvCxnSpPr>
      <xdr:spPr>
        <a:xfrm flipV="1">
          <a:off x="15481300" y="695052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60"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1"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165480</xdr:rowOff>
    </xdr:from>
    <xdr:ext cx="405111" cy="259045"/>
    <xdr:sp macro="" textlink="">
      <xdr:nvSpPr>
        <xdr:cNvPr id="362" name="n_1mainValue【認定こども園・幼稚園・保育所】&#10;有形固定資産減価償却率"/>
        <xdr:cNvSpPr txBox="1"/>
      </xdr:nvSpPr>
      <xdr:spPr>
        <a:xfrm>
          <a:off x="152660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67310</xdr:rowOff>
    </xdr:from>
    <xdr:to>
      <xdr:col>116</xdr:col>
      <xdr:colOff>114300</xdr:colOff>
      <xdr:row>38</xdr:row>
      <xdr:rowOff>168910</xdr:rowOff>
    </xdr:to>
    <xdr:sp macro="" textlink="">
      <xdr:nvSpPr>
        <xdr:cNvPr id="400" name="楕円 399"/>
        <xdr:cNvSpPr/>
      </xdr:nvSpPr>
      <xdr:spPr>
        <a:xfrm>
          <a:off x="22110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90187</xdr:rowOff>
    </xdr:from>
    <xdr:ext cx="469744" cy="259045"/>
    <xdr:sp macro="" textlink="">
      <xdr:nvSpPr>
        <xdr:cNvPr id="401" name="【認定こども園・幼稚園・保育所】&#10;一人当たり面積該当値テキスト"/>
        <xdr:cNvSpPr txBox="1"/>
      </xdr:nvSpPr>
      <xdr:spPr>
        <a:xfrm>
          <a:off x="22199600"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69850</xdr:rowOff>
    </xdr:from>
    <xdr:to>
      <xdr:col>112</xdr:col>
      <xdr:colOff>38100</xdr:colOff>
      <xdr:row>39</xdr:row>
      <xdr:rowOff>0</xdr:rowOff>
    </xdr:to>
    <xdr:sp macro="" textlink="">
      <xdr:nvSpPr>
        <xdr:cNvPr id="402" name="楕円 401"/>
        <xdr:cNvSpPr/>
      </xdr:nvSpPr>
      <xdr:spPr>
        <a:xfrm>
          <a:off x="21272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118110</xdr:rowOff>
    </xdr:from>
    <xdr:to>
      <xdr:col>116</xdr:col>
      <xdr:colOff>63500</xdr:colOff>
      <xdr:row>38</xdr:row>
      <xdr:rowOff>120650</xdr:rowOff>
    </xdr:to>
    <xdr:cxnSp macro="">
      <xdr:nvCxnSpPr>
        <xdr:cNvPr id="403" name="直線コネクタ 402"/>
        <xdr:cNvCxnSpPr/>
      </xdr:nvCxnSpPr>
      <xdr:spPr>
        <a:xfrm flipV="1">
          <a:off x="21323300" y="663321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4"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5"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16527</xdr:rowOff>
    </xdr:from>
    <xdr:ext cx="469744" cy="259045"/>
    <xdr:sp macro="" textlink="">
      <xdr:nvSpPr>
        <xdr:cNvPr id="406" name="n_1mainValue【認定こども園・幼稚園・保育所】&#10;一人当たり面積"/>
        <xdr:cNvSpPr txBox="1"/>
      </xdr:nvSpPr>
      <xdr:spPr>
        <a:xfrm>
          <a:off x="21075727"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92075</xdr:rowOff>
    </xdr:from>
    <xdr:to>
      <xdr:col>85</xdr:col>
      <xdr:colOff>177800</xdr:colOff>
      <xdr:row>59</xdr:row>
      <xdr:rowOff>22225</xdr:rowOff>
    </xdr:to>
    <xdr:sp macro="" textlink="">
      <xdr:nvSpPr>
        <xdr:cNvPr id="445" name="楕円 444"/>
        <xdr:cNvSpPr/>
      </xdr:nvSpPr>
      <xdr:spPr>
        <a:xfrm>
          <a:off x="16268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114952</xdr:rowOff>
    </xdr:from>
    <xdr:ext cx="405111" cy="259045"/>
    <xdr:sp macro="" textlink="">
      <xdr:nvSpPr>
        <xdr:cNvPr id="446" name="【学校施設】&#10;有形固定資産減価償却率該当値テキスト"/>
        <xdr:cNvSpPr txBox="1"/>
      </xdr:nvSpPr>
      <xdr:spPr>
        <a:xfrm>
          <a:off x="16357600"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126365</xdr:rowOff>
    </xdr:from>
    <xdr:to>
      <xdr:col>81</xdr:col>
      <xdr:colOff>101600</xdr:colOff>
      <xdr:row>59</xdr:row>
      <xdr:rowOff>56515</xdr:rowOff>
    </xdr:to>
    <xdr:sp macro="" textlink="">
      <xdr:nvSpPr>
        <xdr:cNvPr id="447" name="楕円 446"/>
        <xdr:cNvSpPr/>
      </xdr:nvSpPr>
      <xdr:spPr>
        <a:xfrm>
          <a:off x="15430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142875</xdr:rowOff>
    </xdr:from>
    <xdr:to>
      <xdr:col>85</xdr:col>
      <xdr:colOff>127000</xdr:colOff>
      <xdr:row>59</xdr:row>
      <xdr:rowOff>5715</xdr:rowOff>
    </xdr:to>
    <xdr:cxnSp macro="">
      <xdr:nvCxnSpPr>
        <xdr:cNvPr id="448" name="直線コネクタ 447"/>
        <xdr:cNvCxnSpPr/>
      </xdr:nvCxnSpPr>
      <xdr:spPr>
        <a:xfrm flipV="1">
          <a:off x="15481300" y="100869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9"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50"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73042</xdr:rowOff>
    </xdr:from>
    <xdr:ext cx="405111" cy="259045"/>
    <xdr:sp macro="" textlink="">
      <xdr:nvSpPr>
        <xdr:cNvPr id="451" name="n_1mainValue【学校施設】&#10;有形固定資産減価償却率"/>
        <xdr:cNvSpPr txBox="1"/>
      </xdr:nvSpPr>
      <xdr:spPr>
        <a:xfrm>
          <a:off x="15266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480" name="【学校施設】&#10;一人当たり面積平均値テキスト"/>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137643</xdr:rowOff>
    </xdr:from>
    <xdr:to>
      <xdr:col>116</xdr:col>
      <xdr:colOff>114300</xdr:colOff>
      <xdr:row>63</xdr:row>
      <xdr:rowOff>67793</xdr:rowOff>
    </xdr:to>
    <xdr:sp macro="" textlink="">
      <xdr:nvSpPr>
        <xdr:cNvPr id="489" name="楕円 488"/>
        <xdr:cNvSpPr/>
      </xdr:nvSpPr>
      <xdr:spPr>
        <a:xfrm>
          <a:off x="22110700" y="107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116070</xdr:rowOff>
    </xdr:from>
    <xdr:ext cx="469744" cy="259045"/>
    <xdr:sp macro="" textlink="">
      <xdr:nvSpPr>
        <xdr:cNvPr id="490" name="【学校施設】&#10;一人当たり面積該当値テキスト"/>
        <xdr:cNvSpPr txBox="1"/>
      </xdr:nvSpPr>
      <xdr:spPr>
        <a:xfrm>
          <a:off x="22199600" y="107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138709</xdr:rowOff>
    </xdr:from>
    <xdr:to>
      <xdr:col>112</xdr:col>
      <xdr:colOff>38100</xdr:colOff>
      <xdr:row>63</xdr:row>
      <xdr:rowOff>68859</xdr:rowOff>
    </xdr:to>
    <xdr:sp macro="" textlink="">
      <xdr:nvSpPr>
        <xdr:cNvPr id="491" name="楕円 490"/>
        <xdr:cNvSpPr/>
      </xdr:nvSpPr>
      <xdr:spPr>
        <a:xfrm>
          <a:off x="21272500" y="107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16993</xdr:rowOff>
    </xdr:from>
    <xdr:to>
      <xdr:col>116</xdr:col>
      <xdr:colOff>63500</xdr:colOff>
      <xdr:row>63</xdr:row>
      <xdr:rowOff>18059</xdr:rowOff>
    </xdr:to>
    <xdr:cxnSp macro="">
      <xdr:nvCxnSpPr>
        <xdr:cNvPr id="492" name="直線コネクタ 491"/>
        <xdr:cNvCxnSpPr/>
      </xdr:nvCxnSpPr>
      <xdr:spPr>
        <a:xfrm flipV="1">
          <a:off x="21323300" y="10818343"/>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3"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4"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59986</xdr:rowOff>
    </xdr:from>
    <xdr:ext cx="469744" cy="259045"/>
    <xdr:sp macro="" textlink="">
      <xdr:nvSpPr>
        <xdr:cNvPr id="495" name="n_1mainValue【学校施設】&#10;一人当たり面積"/>
        <xdr:cNvSpPr txBox="1"/>
      </xdr:nvSpPr>
      <xdr:spPr>
        <a:xfrm>
          <a:off x="21075727" y="1086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520" name="直線コネクタ 519"/>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521" name="【児童館】&#10;有形固定資産減価償却率最小値テキスト"/>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522" name="直線コネクタ 521"/>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4" name="直線コネクタ 52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13352</xdr:rowOff>
    </xdr:from>
    <xdr:ext cx="405111" cy="259045"/>
    <xdr:sp macro="" textlink="">
      <xdr:nvSpPr>
        <xdr:cNvPr id="525" name="【児童館】&#10;有形固定資産減価償却率平均値テキスト"/>
        <xdr:cNvSpPr txBox="1"/>
      </xdr:nvSpPr>
      <xdr:spPr>
        <a:xfrm>
          <a:off x="1635760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526" name="フローチャート: 判断 525"/>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27" name="フローチャート: 判断 526"/>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528" name="フローチャート: 判断 527"/>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534" name="楕円 533"/>
        <xdr:cNvSpPr/>
      </xdr:nvSpPr>
      <xdr:spPr>
        <a:xfrm>
          <a:off x="16268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113047</xdr:rowOff>
    </xdr:from>
    <xdr:ext cx="405111" cy="259045"/>
    <xdr:sp macro="" textlink="">
      <xdr:nvSpPr>
        <xdr:cNvPr id="535" name="【児童館】&#10;有形固定資産減価償却率該当値テキスト"/>
        <xdr:cNvSpPr txBox="1"/>
      </xdr:nvSpPr>
      <xdr:spPr>
        <a:xfrm>
          <a:off x="16357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42545</xdr:rowOff>
    </xdr:from>
    <xdr:to>
      <xdr:col>81</xdr:col>
      <xdr:colOff>101600</xdr:colOff>
      <xdr:row>80</xdr:row>
      <xdr:rowOff>144145</xdr:rowOff>
    </xdr:to>
    <xdr:sp macro="" textlink="">
      <xdr:nvSpPr>
        <xdr:cNvPr id="536" name="楕円 535"/>
        <xdr:cNvSpPr/>
      </xdr:nvSpPr>
      <xdr:spPr>
        <a:xfrm>
          <a:off x="15430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93345</xdr:rowOff>
    </xdr:from>
    <xdr:to>
      <xdr:col>85</xdr:col>
      <xdr:colOff>127000</xdr:colOff>
      <xdr:row>80</xdr:row>
      <xdr:rowOff>140970</xdr:rowOff>
    </xdr:to>
    <xdr:cxnSp macro="">
      <xdr:nvCxnSpPr>
        <xdr:cNvPr id="537" name="直線コネクタ 536"/>
        <xdr:cNvCxnSpPr/>
      </xdr:nvCxnSpPr>
      <xdr:spPr>
        <a:xfrm>
          <a:off x="15481300" y="138093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538" name="n_1aveValue【児童館】&#10;有形固定資産減価償却率"/>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539" name="n_2aveValue【児童館】&#10;有形固定資産減価償却率"/>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160672</xdr:rowOff>
    </xdr:from>
    <xdr:ext cx="405111" cy="259045"/>
    <xdr:sp macro="" textlink="">
      <xdr:nvSpPr>
        <xdr:cNvPr id="540" name="n_1mainValue【児童館】&#10;有形固定資産減価償却率"/>
        <xdr:cNvSpPr txBox="1"/>
      </xdr:nvSpPr>
      <xdr:spPr>
        <a:xfrm>
          <a:off x="15266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64" name="直線コネクタ 563"/>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65"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66" name="直線コネクタ 565"/>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567" name="【児童館】&#10;一人当たり面積最大値テキスト"/>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568" name="直線コネクタ 567"/>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569" name="【児童館】&#10;一人当たり面積平均値テキスト"/>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70" name="フローチャート: 判断 569"/>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71" name="フローチャート: 判断 570"/>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72" name="フローチャート: 判断 571"/>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116839</xdr:rowOff>
    </xdr:from>
    <xdr:to>
      <xdr:col>116</xdr:col>
      <xdr:colOff>114300</xdr:colOff>
      <xdr:row>83</xdr:row>
      <xdr:rowOff>46989</xdr:rowOff>
    </xdr:to>
    <xdr:sp macro="" textlink="">
      <xdr:nvSpPr>
        <xdr:cNvPr id="578" name="楕円 577"/>
        <xdr:cNvSpPr/>
      </xdr:nvSpPr>
      <xdr:spPr>
        <a:xfrm>
          <a:off x="22110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139716</xdr:rowOff>
    </xdr:from>
    <xdr:ext cx="469744" cy="259045"/>
    <xdr:sp macro="" textlink="">
      <xdr:nvSpPr>
        <xdr:cNvPr id="579" name="【児童館】&#10;一人当たり面積該当値テキスト"/>
        <xdr:cNvSpPr txBox="1"/>
      </xdr:nvSpPr>
      <xdr:spPr>
        <a:xfrm>
          <a:off x="22199600"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116839</xdr:rowOff>
    </xdr:from>
    <xdr:to>
      <xdr:col>112</xdr:col>
      <xdr:colOff>38100</xdr:colOff>
      <xdr:row>83</xdr:row>
      <xdr:rowOff>46989</xdr:rowOff>
    </xdr:to>
    <xdr:sp macro="" textlink="">
      <xdr:nvSpPr>
        <xdr:cNvPr id="580" name="楕円 579"/>
        <xdr:cNvSpPr/>
      </xdr:nvSpPr>
      <xdr:spPr>
        <a:xfrm>
          <a:off x="21272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167639</xdr:rowOff>
    </xdr:from>
    <xdr:to>
      <xdr:col>116</xdr:col>
      <xdr:colOff>63500</xdr:colOff>
      <xdr:row>82</xdr:row>
      <xdr:rowOff>167639</xdr:rowOff>
    </xdr:to>
    <xdr:cxnSp macro="">
      <xdr:nvCxnSpPr>
        <xdr:cNvPr id="581" name="直線コネクタ 580"/>
        <xdr:cNvCxnSpPr/>
      </xdr:nvCxnSpPr>
      <xdr:spPr>
        <a:xfrm>
          <a:off x="21323300" y="14226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582" name="n_1aveValue【児童館】&#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83"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63516</xdr:rowOff>
    </xdr:from>
    <xdr:ext cx="469744" cy="259045"/>
    <xdr:sp macro="" textlink="">
      <xdr:nvSpPr>
        <xdr:cNvPr id="584" name="n_1mainValue【児童館】&#10;一人当たり面積"/>
        <xdr:cNvSpPr txBox="1"/>
      </xdr:nvSpPr>
      <xdr:spPr>
        <a:xfrm>
          <a:off x="21075727"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有形固定資産の減価償却率は、平成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年度以降に建て替えを行った保育園、プールは低い水準となっていますが、その他の公共施設は総じて高い水準となっており、特に庁舎は</a:t>
          </a:r>
          <a:r>
            <a:rPr kumimoji="1" lang="en-US" altLang="ja-JP" sz="1300">
              <a:latin typeface="ＭＳ Ｐゴシック" panose="020B0600070205080204" pitchFamily="50" charset="-128"/>
              <a:ea typeface="ＭＳ Ｐゴシック" panose="020B0600070205080204" pitchFamily="50" charset="-128"/>
            </a:rPr>
            <a:t>98.0</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各公共施設の一人当たり面積については、学校施設や庁舎などで類似団体平均と比較して低い水準となっている一方、認定子ども園や公営住宅では類似団体平均を上回っております。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庁舎については、令和２年度までに新庁舎の整備を進めていく予定ですが、その他の公共施設についても、</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公共施設等総合管理計画に基づく個別施設計画の策定を進め、計画的な施設改修や更新等を行っていく必要があります。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北海道中札内村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3,958
3,914
292.58
4,621,034
4,435,610
165,168
2,572,966
4,527,412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77" name="【体育館・プール】&#10;有形固定資産減価償却率平均値テキスト"/>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166370</xdr:rowOff>
    </xdr:from>
    <xdr:to>
      <xdr:col>24</xdr:col>
      <xdr:colOff>114300</xdr:colOff>
      <xdr:row>62</xdr:row>
      <xdr:rowOff>96520</xdr:rowOff>
    </xdr:to>
    <xdr:sp macro="" textlink="">
      <xdr:nvSpPr>
        <xdr:cNvPr id="88" name="楕円 87"/>
        <xdr:cNvSpPr/>
      </xdr:nvSpPr>
      <xdr:spPr>
        <a:xfrm>
          <a:off x="4584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144797</xdr:rowOff>
    </xdr:from>
    <xdr:ext cx="405111" cy="259045"/>
    <xdr:sp macro="" textlink="">
      <xdr:nvSpPr>
        <xdr:cNvPr id="89" name="【体育館・プール】&#10;有形固定資産減価償却率該当値テキスト"/>
        <xdr:cNvSpPr txBox="1"/>
      </xdr:nvSpPr>
      <xdr:spPr>
        <a:xfrm>
          <a:off x="4673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90" name="楕円 89"/>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148590</xdr:rowOff>
    </xdr:from>
    <xdr:to>
      <xdr:col>24</xdr:col>
      <xdr:colOff>63500</xdr:colOff>
      <xdr:row>62</xdr:row>
      <xdr:rowOff>45720</xdr:rowOff>
    </xdr:to>
    <xdr:cxnSp macro="">
      <xdr:nvCxnSpPr>
        <xdr:cNvPr id="91" name="直線コネクタ 90"/>
        <xdr:cNvCxnSpPr/>
      </xdr:nvCxnSpPr>
      <xdr:spPr>
        <a:xfrm>
          <a:off x="3797300" y="10092690"/>
          <a:ext cx="838200" cy="5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44467</xdr:rowOff>
    </xdr:from>
    <xdr:ext cx="405111" cy="259045"/>
    <xdr:sp macro="" textlink="">
      <xdr:nvSpPr>
        <xdr:cNvPr id="92" name="n_1mainValue【体育館・プール】&#10;有形固定資産減価償却率"/>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3" name="【体育館・プール】&#10;一人当たり面積平均値テキスト"/>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6"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111669</xdr:rowOff>
    </xdr:from>
    <xdr:to>
      <xdr:col>55</xdr:col>
      <xdr:colOff>50800</xdr:colOff>
      <xdr:row>64</xdr:row>
      <xdr:rowOff>41819</xdr:rowOff>
    </xdr:to>
    <xdr:sp macro="" textlink="">
      <xdr:nvSpPr>
        <xdr:cNvPr id="134" name="楕円 133"/>
        <xdr:cNvSpPr/>
      </xdr:nvSpPr>
      <xdr:spPr>
        <a:xfrm>
          <a:off x="10426700" y="1091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63480</xdr:rowOff>
    </xdr:from>
    <xdr:ext cx="469744" cy="259045"/>
    <xdr:sp macro="" textlink="">
      <xdr:nvSpPr>
        <xdr:cNvPr id="135" name="【体育館・プール】&#10;一人当たり面積該当値テキスト"/>
        <xdr:cNvSpPr txBox="1"/>
      </xdr:nvSpPr>
      <xdr:spPr>
        <a:xfrm>
          <a:off x="10515600" y="1086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86687</xdr:rowOff>
    </xdr:from>
    <xdr:to>
      <xdr:col>50</xdr:col>
      <xdr:colOff>165100</xdr:colOff>
      <xdr:row>64</xdr:row>
      <xdr:rowOff>16837</xdr:rowOff>
    </xdr:to>
    <xdr:sp macro="" textlink="">
      <xdr:nvSpPr>
        <xdr:cNvPr id="136" name="楕円 135"/>
        <xdr:cNvSpPr/>
      </xdr:nvSpPr>
      <xdr:spPr>
        <a:xfrm>
          <a:off x="9588500" y="1088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137487</xdr:rowOff>
    </xdr:from>
    <xdr:to>
      <xdr:col>55</xdr:col>
      <xdr:colOff>0</xdr:colOff>
      <xdr:row>63</xdr:row>
      <xdr:rowOff>162469</xdr:rowOff>
    </xdr:to>
    <xdr:cxnSp macro="">
      <xdr:nvCxnSpPr>
        <xdr:cNvPr id="137" name="直線コネクタ 136"/>
        <xdr:cNvCxnSpPr/>
      </xdr:nvCxnSpPr>
      <xdr:spPr>
        <a:xfrm>
          <a:off x="9639300" y="10938837"/>
          <a:ext cx="8382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7964</xdr:rowOff>
    </xdr:from>
    <xdr:ext cx="469744" cy="259045"/>
    <xdr:sp macro="" textlink="">
      <xdr:nvSpPr>
        <xdr:cNvPr id="138" name="n_1mainValue【体育館・プール】&#10;一人当たり面積"/>
        <xdr:cNvSpPr txBox="1"/>
      </xdr:nvSpPr>
      <xdr:spPr>
        <a:xfrm>
          <a:off x="9391727" y="1098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2"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74"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64044</xdr:rowOff>
    </xdr:from>
    <xdr:to>
      <xdr:col>24</xdr:col>
      <xdr:colOff>114300</xdr:colOff>
      <xdr:row>79</xdr:row>
      <xdr:rowOff>165644</xdr:rowOff>
    </xdr:to>
    <xdr:sp macro="" textlink="">
      <xdr:nvSpPr>
        <xdr:cNvPr id="180" name="楕円 179"/>
        <xdr:cNvSpPr/>
      </xdr:nvSpPr>
      <xdr:spPr>
        <a:xfrm>
          <a:off x="45847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86921</xdr:rowOff>
    </xdr:from>
    <xdr:ext cx="405111" cy="259045"/>
    <xdr:sp macro="" textlink="">
      <xdr:nvSpPr>
        <xdr:cNvPr id="181" name="【福祉施設】&#10;有形固定資産減価償却率該当値テキスト"/>
        <xdr:cNvSpPr txBox="1"/>
      </xdr:nvSpPr>
      <xdr:spPr>
        <a:xfrm>
          <a:off x="4673600" y="1346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104866</xdr:rowOff>
    </xdr:from>
    <xdr:to>
      <xdr:col>20</xdr:col>
      <xdr:colOff>38100</xdr:colOff>
      <xdr:row>80</xdr:row>
      <xdr:rowOff>35016</xdr:rowOff>
    </xdr:to>
    <xdr:sp macro="" textlink="">
      <xdr:nvSpPr>
        <xdr:cNvPr id="182" name="楕円 181"/>
        <xdr:cNvSpPr/>
      </xdr:nvSpPr>
      <xdr:spPr>
        <a:xfrm>
          <a:off x="3746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114844</xdr:rowOff>
    </xdr:from>
    <xdr:to>
      <xdr:col>24</xdr:col>
      <xdr:colOff>63500</xdr:colOff>
      <xdr:row>79</xdr:row>
      <xdr:rowOff>155666</xdr:rowOff>
    </xdr:to>
    <xdr:cxnSp macro="">
      <xdr:nvCxnSpPr>
        <xdr:cNvPr id="183" name="直線コネクタ 182"/>
        <xdr:cNvCxnSpPr/>
      </xdr:nvCxnSpPr>
      <xdr:spPr>
        <a:xfrm flipV="1">
          <a:off x="3797300" y="1365939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51543</xdr:rowOff>
    </xdr:from>
    <xdr:ext cx="405111" cy="259045"/>
    <xdr:sp macro="" textlink="">
      <xdr:nvSpPr>
        <xdr:cNvPr id="184" name="n_1mainValue【福祉施設】&#10;有形固定資産減価償却率"/>
        <xdr:cNvSpPr txBox="1"/>
      </xdr:nvSpPr>
      <xdr:spPr>
        <a:xfrm>
          <a:off x="35820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8" name="直線コネクタ 207"/>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9"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0" name="直線コネクタ 209"/>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1"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2" name="直線コネクタ 211"/>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13"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4" name="フローチャート: 判断 213"/>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5" name="フローチャート: 判断 214"/>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16"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7" name="フローチャート: 判断 216"/>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8"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24" name="楕円 223"/>
        <xdr:cNvSpPr/>
      </xdr:nvSpPr>
      <xdr:spPr>
        <a:xfrm>
          <a:off x="104267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121175</xdr:rowOff>
    </xdr:from>
    <xdr:ext cx="469744" cy="259045"/>
    <xdr:sp macro="" textlink="">
      <xdr:nvSpPr>
        <xdr:cNvPr id="225" name="【福祉施設】&#10;一人当たり面積該当値テキスト"/>
        <xdr:cNvSpPr txBox="1"/>
      </xdr:nvSpPr>
      <xdr:spPr>
        <a:xfrm>
          <a:off x="10515600"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144272</xdr:rowOff>
    </xdr:from>
    <xdr:to>
      <xdr:col>50</xdr:col>
      <xdr:colOff>165100</xdr:colOff>
      <xdr:row>85</xdr:row>
      <xdr:rowOff>74422</xdr:rowOff>
    </xdr:to>
    <xdr:sp macro="" textlink="">
      <xdr:nvSpPr>
        <xdr:cNvPr id="226" name="楕円 225"/>
        <xdr:cNvSpPr/>
      </xdr:nvSpPr>
      <xdr:spPr>
        <a:xfrm>
          <a:off x="9588500" y="145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22098</xdr:rowOff>
    </xdr:from>
    <xdr:to>
      <xdr:col>55</xdr:col>
      <xdr:colOff>0</xdr:colOff>
      <xdr:row>85</xdr:row>
      <xdr:rowOff>23622</xdr:rowOff>
    </xdr:to>
    <xdr:cxnSp macro="">
      <xdr:nvCxnSpPr>
        <xdr:cNvPr id="227" name="直線コネクタ 226"/>
        <xdr:cNvCxnSpPr/>
      </xdr:nvCxnSpPr>
      <xdr:spPr>
        <a:xfrm flipV="1">
          <a:off x="9639300" y="1459534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65549</xdr:rowOff>
    </xdr:from>
    <xdr:ext cx="469744" cy="259045"/>
    <xdr:sp macro="" textlink="">
      <xdr:nvSpPr>
        <xdr:cNvPr id="228" name="n_1mainValue【福祉施設】&#10;一人当たり面積"/>
        <xdr:cNvSpPr txBox="1"/>
      </xdr:nvSpPr>
      <xdr:spPr>
        <a:xfrm>
          <a:off x="9391727" y="1463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7" name="テキスト ボックス 2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8" name="直線コネクタ 2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9" name="テキスト ボックス 23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0" name="直線コネクタ 23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1" name="テキスト ボックス 24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2" name="直線コネクタ 24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3" name="テキスト ボックス 24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4" name="直線コネクタ 24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5" name="テキスト ボックス 24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6" name="直線コネクタ 24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7" name="テキスト ボックス 24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8" name="直線コネクタ 2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9" name="テキスト ボックス 2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251" name="直線コネクタ 250"/>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252" name="【市民会館】&#10;有形固定資産減価償却率最小値テキスト"/>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253" name="直線コネクタ 252"/>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54"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55" name="直線コネクタ 254"/>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73423</xdr:rowOff>
    </xdr:from>
    <xdr:ext cx="405111" cy="259045"/>
    <xdr:sp macro="" textlink="">
      <xdr:nvSpPr>
        <xdr:cNvPr id="256" name="【市民会館】&#10;有形固定資産減価償却率平均値テキスト"/>
        <xdr:cNvSpPr txBox="1"/>
      </xdr:nvSpPr>
      <xdr:spPr>
        <a:xfrm>
          <a:off x="4673600" y="18075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257" name="フローチャート: 判断 256"/>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258" name="フローチャート: 判断 257"/>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148099</xdr:rowOff>
    </xdr:from>
    <xdr:ext cx="405111" cy="259045"/>
    <xdr:sp macro="" textlink="">
      <xdr:nvSpPr>
        <xdr:cNvPr id="259" name="n_1aveValue【市民会館】&#10;有形固定資産減価償却率"/>
        <xdr:cNvSpPr txBox="1"/>
      </xdr:nvSpPr>
      <xdr:spPr>
        <a:xfrm>
          <a:off x="35820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260" name="フローチャート: 判断 259"/>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74947</xdr:rowOff>
    </xdr:from>
    <xdr:ext cx="405111" cy="259045"/>
    <xdr:sp macro="" textlink="">
      <xdr:nvSpPr>
        <xdr:cNvPr id="261" name="n_2aveValue【市民会館】&#10;有形固定資産減価償却率"/>
        <xdr:cNvSpPr txBox="1"/>
      </xdr:nvSpPr>
      <xdr:spPr>
        <a:xfrm>
          <a:off x="2705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2" name="テキスト ボックス 2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3" name="テキスト ボックス 2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4" name="テキスト ボックス 2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5" name="テキスト ボックス 2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6" name="テキスト ボックス 2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109982</xdr:rowOff>
    </xdr:from>
    <xdr:to>
      <xdr:col>24</xdr:col>
      <xdr:colOff>114300</xdr:colOff>
      <xdr:row>108</xdr:row>
      <xdr:rowOff>40132</xdr:rowOff>
    </xdr:to>
    <xdr:sp macro="" textlink="">
      <xdr:nvSpPr>
        <xdr:cNvPr id="267" name="楕円 266"/>
        <xdr:cNvSpPr/>
      </xdr:nvSpPr>
      <xdr:spPr>
        <a:xfrm>
          <a:off x="45847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88409</xdr:rowOff>
    </xdr:from>
    <xdr:ext cx="405111" cy="259045"/>
    <xdr:sp macro="" textlink="">
      <xdr:nvSpPr>
        <xdr:cNvPr id="268" name="【市民会館】&#10;有形固定資産減価償却率該当値テキスト"/>
        <xdr:cNvSpPr txBox="1"/>
      </xdr:nvSpPr>
      <xdr:spPr>
        <a:xfrm>
          <a:off x="4673600" y="1843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155702</xdr:rowOff>
    </xdr:from>
    <xdr:to>
      <xdr:col>20</xdr:col>
      <xdr:colOff>38100</xdr:colOff>
      <xdr:row>108</xdr:row>
      <xdr:rowOff>85852</xdr:rowOff>
    </xdr:to>
    <xdr:sp macro="" textlink="">
      <xdr:nvSpPr>
        <xdr:cNvPr id="269" name="楕円 268"/>
        <xdr:cNvSpPr/>
      </xdr:nvSpPr>
      <xdr:spPr>
        <a:xfrm>
          <a:off x="3746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160782</xdr:rowOff>
    </xdr:from>
    <xdr:to>
      <xdr:col>24</xdr:col>
      <xdr:colOff>63500</xdr:colOff>
      <xdr:row>108</xdr:row>
      <xdr:rowOff>35052</xdr:rowOff>
    </xdr:to>
    <xdr:cxnSp macro="">
      <xdr:nvCxnSpPr>
        <xdr:cNvPr id="270" name="直線コネクタ 269"/>
        <xdr:cNvCxnSpPr/>
      </xdr:nvCxnSpPr>
      <xdr:spPr>
        <a:xfrm flipV="1">
          <a:off x="3797300" y="185059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76979</xdr:rowOff>
    </xdr:from>
    <xdr:ext cx="405111" cy="259045"/>
    <xdr:sp macro="" textlink="">
      <xdr:nvSpPr>
        <xdr:cNvPr id="271" name="n_1mainValue【市民会館】&#10;有形固定資産減価償却率"/>
        <xdr:cNvSpPr txBox="1"/>
      </xdr:nvSpPr>
      <xdr:spPr>
        <a:xfrm>
          <a:off x="3582044" y="1859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0" name="テキスト ボックス 2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1" name="直線コネクタ 2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2" name="直線コネクタ 2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3" name="テキスト ボックス 28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4" name="直線コネクタ 2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5" name="テキスト ボックス 28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6" name="直線コネクタ 2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7" name="テキスト ボックス 28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8" name="直線コネクタ 2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9" name="テキスト ボックス 28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0" name="直線コネクタ 2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1" name="テキスト ボックス 29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2" name="直線コネクタ 2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3" name="テキスト ボックス 2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95" name="直線コネクタ 294"/>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96"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97" name="直線コネクタ 296"/>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98"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99" name="直線コネクタ 298"/>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300" name="【市民会館】&#10;一人当たり面積平均値テキスト"/>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01" name="フローチャート: 判断 300"/>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02" name="フローチャート: 判断 301"/>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59834</xdr:rowOff>
    </xdr:from>
    <xdr:ext cx="469744" cy="259045"/>
    <xdr:sp macro="" textlink="">
      <xdr:nvSpPr>
        <xdr:cNvPr id="303" name="n_1aveValue【市民会館】&#10;一人当たり面積"/>
        <xdr:cNvSpPr txBox="1"/>
      </xdr:nvSpPr>
      <xdr:spPr>
        <a:xfrm>
          <a:off x="93917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304" name="フローチャート: 判断 303"/>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305" name="n_2aveValue【市民会館】&#10;一人当たり面積"/>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6" name="テキスト ボックス 3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7" name="テキスト ボックス 3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8" name="テキスト ボックス 3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9" name="テキスト ボックス 3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0" name="テキスト ボックス 3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21210</xdr:rowOff>
    </xdr:from>
    <xdr:to>
      <xdr:col>55</xdr:col>
      <xdr:colOff>50800</xdr:colOff>
      <xdr:row>106</xdr:row>
      <xdr:rowOff>122810</xdr:rowOff>
    </xdr:to>
    <xdr:sp macro="" textlink="">
      <xdr:nvSpPr>
        <xdr:cNvPr id="311" name="楕円 310"/>
        <xdr:cNvSpPr/>
      </xdr:nvSpPr>
      <xdr:spPr>
        <a:xfrm>
          <a:off x="10426700" y="181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44087</xdr:rowOff>
    </xdr:from>
    <xdr:ext cx="469744" cy="259045"/>
    <xdr:sp macro="" textlink="">
      <xdr:nvSpPr>
        <xdr:cNvPr id="312" name="【市民会館】&#10;一人当たり面積該当値テキスト"/>
        <xdr:cNvSpPr txBox="1"/>
      </xdr:nvSpPr>
      <xdr:spPr>
        <a:xfrm>
          <a:off x="10515600" y="1804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23113</xdr:rowOff>
    </xdr:from>
    <xdr:to>
      <xdr:col>50</xdr:col>
      <xdr:colOff>165100</xdr:colOff>
      <xdr:row>106</xdr:row>
      <xdr:rowOff>124713</xdr:rowOff>
    </xdr:to>
    <xdr:sp macro="" textlink="">
      <xdr:nvSpPr>
        <xdr:cNvPr id="313" name="楕円 312"/>
        <xdr:cNvSpPr/>
      </xdr:nvSpPr>
      <xdr:spPr>
        <a:xfrm>
          <a:off x="95885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72010</xdr:rowOff>
    </xdr:from>
    <xdr:to>
      <xdr:col>55</xdr:col>
      <xdr:colOff>0</xdr:colOff>
      <xdr:row>106</xdr:row>
      <xdr:rowOff>73913</xdr:rowOff>
    </xdr:to>
    <xdr:cxnSp macro="">
      <xdr:nvCxnSpPr>
        <xdr:cNvPr id="314" name="直線コネクタ 313"/>
        <xdr:cNvCxnSpPr/>
      </xdr:nvCxnSpPr>
      <xdr:spPr>
        <a:xfrm flipV="1">
          <a:off x="9639300" y="18245710"/>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141240</xdr:rowOff>
    </xdr:from>
    <xdr:ext cx="469744" cy="259045"/>
    <xdr:sp macro="" textlink="">
      <xdr:nvSpPr>
        <xdr:cNvPr id="315" name="n_1mainValue【市民会館】&#10;一人当たり面積"/>
        <xdr:cNvSpPr txBox="1"/>
      </xdr:nvSpPr>
      <xdr:spPr>
        <a:xfrm>
          <a:off x="9391727" y="1797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7" name="正方形/長方形 34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8" name="正方形/長方形 3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9" name="正方形/長方形 3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0" name="正方形/長方形 3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1" name="正方形/長方形 3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2" name="正方形/長方形 3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3" name="正方形/長方形 3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4" name="正方形/長方形 3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5" name="正方形/長方形 3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56" name="正方形/長方形 3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7" name="正方形/長方形 3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8" name="正方形/長方形 3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9" name="正方形/長方形 3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0" name="正方形/長方形 3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1" name="正方形/長方形 3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2" name="正方形/長方形 3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3" name="正方形/長方形 3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64" name="正方形/長方形 3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5" name="正方形/長方形 3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6" name="正方形/長方形 3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7" name="正方形/長方形 3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8" name="正方形/長方形 3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9" name="正方形/長方形 3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0" name="正方形/長方形 3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1" name="正方形/長方形 3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2" name="テキスト ボックス 3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3" name="直線コネクタ 3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4" name="直線コネクタ 3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5" name="テキスト ボックス 3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6" name="直線コネクタ 3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7" name="テキスト ボックス 3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8" name="直線コネクタ 3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9" name="テキスト ボックス 3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0" name="直線コネクタ 3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1" name="テキスト ボックス 3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2" name="直線コネクタ 3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3" name="テキスト ボックス 3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4" name="直線コネクタ 3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5" name="テキスト ボックス 3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6" name="直線コネクタ 3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7" name="テキスト ボックス 3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89" name="直線コネクタ 388"/>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90"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91" name="直線コネクタ 390"/>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9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93" name="直線コネクタ 39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94"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95" name="フローチャート: 判断 394"/>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96" name="フローチャート: 判断 395"/>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397"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98" name="フローチャート: 判断 397"/>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399"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0" name="テキスト ボックス 3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1" name="テキスト ボックス 4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2" name="テキスト ボックス 4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3" name="テキスト ボックス 4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4" name="テキスト ボックス 4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98879</xdr:rowOff>
    </xdr:from>
    <xdr:to>
      <xdr:col>85</xdr:col>
      <xdr:colOff>177800</xdr:colOff>
      <xdr:row>100</xdr:row>
      <xdr:rowOff>29029</xdr:rowOff>
    </xdr:to>
    <xdr:sp macro="" textlink="">
      <xdr:nvSpPr>
        <xdr:cNvPr id="405" name="楕円 404"/>
        <xdr:cNvSpPr/>
      </xdr:nvSpPr>
      <xdr:spPr>
        <a:xfrm>
          <a:off x="162687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19249</xdr:rowOff>
    </xdr:from>
    <xdr:ext cx="405111" cy="259045"/>
    <xdr:sp macro="" textlink="">
      <xdr:nvSpPr>
        <xdr:cNvPr id="406" name="【庁舎】&#10;有形固定資産減価償却率該当値テキスト"/>
        <xdr:cNvSpPr txBox="1"/>
      </xdr:nvSpPr>
      <xdr:spPr>
        <a:xfrm>
          <a:off x="16357600" y="1699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131536</xdr:rowOff>
    </xdr:from>
    <xdr:to>
      <xdr:col>81</xdr:col>
      <xdr:colOff>101600</xdr:colOff>
      <xdr:row>100</xdr:row>
      <xdr:rowOff>61686</xdr:rowOff>
    </xdr:to>
    <xdr:sp macro="" textlink="">
      <xdr:nvSpPr>
        <xdr:cNvPr id="407" name="楕円 406"/>
        <xdr:cNvSpPr/>
      </xdr:nvSpPr>
      <xdr:spPr>
        <a:xfrm>
          <a:off x="15430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149679</xdr:rowOff>
    </xdr:from>
    <xdr:to>
      <xdr:col>85</xdr:col>
      <xdr:colOff>127000</xdr:colOff>
      <xdr:row>100</xdr:row>
      <xdr:rowOff>10886</xdr:rowOff>
    </xdr:to>
    <xdr:cxnSp macro="">
      <xdr:nvCxnSpPr>
        <xdr:cNvPr id="408" name="直線コネクタ 407"/>
        <xdr:cNvCxnSpPr/>
      </xdr:nvCxnSpPr>
      <xdr:spPr>
        <a:xfrm flipV="1">
          <a:off x="15481300" y="17123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78213</xdr:rowOff>
    </xdr:from>
    <xdr:ext cx="405111" cy="259045"/>
    <xdr:sp macro="" textlink="">
      <xdr:nvSpPr>
        <xdr:cNvPr id="409" name="n_1mainValue【庁舎】&#10;有形固定資産減価償却率"/>
        <xdr:cNvSpPr txBox="1"/>
      </xdr:nvSpPr>
      <xdr:spPr>
        <a:xfrm>
          <a:off x="152660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0" name="正方形/長方形 4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1" name="正方形/長方形 4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2" name="正方形/長方形 4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3" name="正方形/長方形 4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4" name="正方形/長方形 4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5" name="正方形/長方形 4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6" name="正方形/長方形 4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7" name="正方形/長方形 4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8" name="テキスト ボックス 4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9" name="直線コネクタ 4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20" name="直線コネクタ 41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21" name="テキスト ボックス 42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22" name="直線コネクタ 42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23" name="テキスト ボックス 42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24" name="直線コネクタ 42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25" name="テキスト ボックス 42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26" name="直線コネクタ 42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27" name="テキスト ボックス 42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8" name="直線コネクタ 4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9" name="テキスト ボックス 4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31" name="直線コネクタ 430"/>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32"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33" name="直線コネクタ 432"/>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34"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35" name="直線コネクタ 434"/>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436" name="【庁舎】&#10;一人当たり面積平均値テキスト"/>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37" name="フローチャート: 判断 436"/>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38" name="フローチャート: 判断 437"/>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439"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40" name="フローチャート: 判断 439"/>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441"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2" name="テキスト ボックス 4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3" name="テキスト ボックス 4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4" name="テキスト ボックス 4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5" name="テキスト ボックス 4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6" name="テキスト ボックス 4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123927</xdr:rowOff>
    </xdr:from>
    <xdr:to>
      <xdr:col>116</xdr:col>
      <xdr:colOff>114300</xdr:colOff>
      <xdr:row>108</xdr:row>
      <xdr:rowOff>54077</xdr:rowOff>
    </xdr:to>
    <xdr:sp macro="" textlink="">
      <xdr:nvSpPr>
        <xdr:cNvPr id="447" name="楕円 446"/>
        <xdr:cNvSpPr/>
      </xdr:nvSpPr>
      <xdr:spPr>
        <a:xfrm>
          <a:off x="22110700" y="184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38854</xdr:rowOff>
    </xdr:from>
    <xdr:ext cx="469744" cy="259045"/>
    <xdr:sp macro="" textlink="">
      <xdr:nvSpPr>
        <xdr:cNvPr id="448" name="【庁舎】&#10;一人当たり面積該当値テキスト"/>
        <xdr:cNvSpPr txBox="1"/>
      </xdr:nvSpPr>
      <xdr:spPr>
        <a:xfrm>
          <a:off x="22199600" y="1838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124155</xdr:rowOff>
    </xdr:from>
    <xdr:to>
      <xdr:col>112</xdr:col>
      <xdr:colOff>38100</xdr:colOff>
      <xdr:row>108</xdr:row>
      <xdr:rowOff>54305</xdr:rowOff>
    </xdr:to>
    <xdr:sp macro="" textlink="">
      <xdr:nvSpPr>
        <xdr:cNvPr id="449" name="楕円 448"/>
        <xdr:cNvSpPr/>
      </xdr:nvSpPr>
      <xdr:spPr>
        <a:xfrm>
          <a:off x="21272500" y="184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3277</xdr:rowOff>
    </xdr:from>
    <xdr:to>
      <xdr:col>116</xdr:col>
      <xdr:colOff>63500</xdr:colOff>
      <xdr:row>108</xdr:row>
      <xdr:rowOff>3505</xdr:rowOff>
    </xdr:to>
    <xdr:cxnSp macro="">
      <xdr:nvCxnSpPr>
        <xdr:cNvPr id="450" name="直線コネクタ 449"/>
        <xdr:cNvCxnSpPr/>
      </xdr:nvCxnSpPr>
      <xdr:spPr>
        <a:xfrm flipV="1">
          <a:off x="21323300" y="18519877"/>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45432</xdr:rowOff>
    </xdr:from>
    <xdr:ext cx="469744" cy="259045"/>
    <xdr:sp macro="" textlink="">
      <xdr:nvSpPr>
        <xdr:cNvPr id="451" name="n_1mainValue【庁舎】&#10;一人当たり面積"/>
        <xdr:cNvSpPr txBox="1"/>
      </xdr:nvSpPr>
      <xdr:spPr>
        <a:xfrm>
          <a:off x="21075727" y="185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2" name="正方形/長方形 4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3" name="正方形/長方形 4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4" name="テキスト ボックス 4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有形固定資産の減価償却率は、平成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年度以降に建て替えを行った保育園、プールは低い水準となっていますが、その他の公共施設は総じて高い水準となっており、特に庁舎は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各公共施設の一人当たり面積については、学校施設や庁舎などで類似団体平均と比較して低い水準となっている一方、認定子ども園や公営住宅では類似団体平均を上回っております。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庁舎については、令和２年度までに新庁舎の整備を進めていく予定ですが、その他の公共施設についても、</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公共施設等総合管理計画に基づく個別施設計画の策定を進め、計画的な施設改修や更新等を行っていく必要があります。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北海道中札内村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3,958
3,914
292.58
4,621,034
4,435,610
165,168
2,572,966
4,527,412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財政力指数については、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0.27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で北海道平均と同水準となったものの、類似団体平均よりは高い水準を維持しています。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要因としては、宅地分譲等による固定資産税の増や農業所得等の個人村民税が安定的に推移していることがあげられます。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しかし、歳入は地方交付税を含む依存財源の割合が高いため、今後も安定的な自主財源の確保に努めます。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28363</xdr:rowOff>
    </xdr:from>
    <xdr:to>
      <xdr:col>23</xdr:col>
      <xdr:colOff>133350</xdr:colOff>
      <xdr:row>44</xdr:row>
      <xdr:rowOff>36406</xdr:rowOff>
    </xdr:to>
    <xdr:cxnSp macro="">
      <xdr:nvCxnSpPr>
        <xdr:cNvPr id="68" name="直線コネクタ 67"/>
        <xdr:cNvCxnSpPr/>
      </xdr:nvCxnSpPr>
      <xdr:spPr>
        <a:xfrm flipV="1">
          <a:off x="4114800" y="75721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36406</xdr:rowOff>
    </xdr:from>
    <xdr:to>
      <xdr:col>19</xdr:col>
      <xdr:colOff>133350</xdr:colOff>
      <xdr:row>44</xdr:row>
      <xdr:rowOff>44450</xdr:rowOff>
    </xdr:to>
    <xdr:cxnSp macro="">
      <xdr:nvCxnSpPr>
        <xdr:cNvPr id="71" name="直線コネクタ 70"/>
        <xdr:cNvCxnSpPr/>
      </xdr:nvCxnSpPr>
      <xdr:spPr>
        <a:xfrm flipV="1">
          <a:off x="3225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36406</xdr:rowOff>
    </xdr:from>
    <xdr:to>
      <xdr:col>11</xdr:col>
      <xdr:colOff>31750</xdr:colOff>
      <xdr:row>44</xdr:row>
      <xdr:rowOff>44450</xdr:rowOff>
    </xdr:to>
    <xdr:cxnSp macro="">
      <xdr:nvCxnSpPr>
        <xdr:cNvPr id="77" name="直線コネクタ 76"/>
        <xdr:cNvCxnSpPr/>
      </xdr:nvCxnSpPr>
      <xdr:spPr>
        <a:xfrm>
          <a:off x="1447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87" name="楕円 86"/>
        <xdr:cNvSpPr/>
      </xdr:nvSpPr>
      <xdr:spPr>
        <a:xfrm>
          <a:off x="49022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165540</xdr:rowOff>
    </xdr:from>
    <xdr:ext cx="762000" cy="259045"/>
    <xdr:sp macro="" textlink="">
      <xdr:nvSpPr>
        <xdr:cNvPr id="88" name="財政力該当値テキスト"/>
        <xdr:cNvSpPr txBox="1"/>
      </xdr:nvSpPr>
      <xdr:spPr>
        <a:xfrm>
          <a:off x="50419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157056</xdr:rowOff>
    </xdr:from>
    <xdr:to>
      <xdr:col>19</xdr:col>
      <xdr:colOff>184150</xdr:colOff>
      <xdr:row>44</xdr:row>
      <xdr:rowOff>87206</xdr:rowOff>
    </xdr:to>
    <xdr:sp macro="" textlink="">
      <xdr:nvSpPr>
        <xdr:cNvPr id="89" name="楕円 88"/>
        <xdr:cNvSpPr/>
      </xdr:nvSpPr>
      <xdr:spPr>
        <a:xfrm>
          <a:off x="4064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97383</xdr:rowOff>
    </xdr:from>
    <xdr:ext cx="736600" cy="259045"/>
    <xdr:sp macro="" textlink="">
      <xdr:nvSpPr>
        <xdr:cNvPr id="90" name="テキスト ボックス 89"/>
        <xdr:cNvSpPr txBox="1"/>
      </xdr:nvSpPr>
      <xdr:spPr>
        <a:xfrm>
          <a:off x="3733800" y="729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105427</xdr:rowOff>
    </xdr:from>
    <xdr:ext cx="762000" cy="259045"/>
    <xdr:sp macro="" textlink="">
      <xdr:nvSpPr>
        <xdr:cNvPr id="92" name="テキスト ボックス 91"/>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105427</xdr:rowOff>
    </xdr:from>
    <xdr:ext cx="762000" cy="259045"/>
    <xdr:sp macro="" textlink="">
      <xdr:nvSpPr>
        <xdr:cNvPr id="94" name="テキスト ボックス 93"/>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95" name="楕円 94"/>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96" name="テキスト ボックス 95"/>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　経常収支比率については、</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rPr>
            <a:t>79.8%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で全国平均、北海道平均及び類似団体平均よりも低い数値となっています。</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　前年度と比較して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rPr>
            <a:t>5.7%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上昇しましたが、要因としては、歳入の減</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rPr>
            <a:t>〔</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地方交付税の減（前年比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rPr>
            <a:t>95,964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千円減）等</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rPr>
            <a:t>〕</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と歳出の増</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rPr>
            <a:t>〔</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維持補修費（前年比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rPr>
            <a:t>33,741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千円増）、公債費の増（前年比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rPr>
            <a:t>31,621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千円増）等</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rPr>
            <a:t>〕</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があげられます。</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　今後も地方交付税の動向が不透明な情勢にあること、公債費や扶助費について増加が見込まれることから、引き続き経常経費の節減に努めます。</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134076</xdr:rowOff>
    </xdr:from>
    <xdr:to>
      <xdr:col>23</xdr:col>
      <xdr:colOff>133350</xdr:colOff>
      <xdr:row>63</xdr:row>
      <xdr:rowOff>159113</xdr:rowOff>
    </xdr:to>
    <xdr:cxnSp macro="">
      <xdr:nvCxnSpPr>
        <xdr:cNvPr id="133" name="直線コネクタ 132"/>
        <xdr:cNvCxnSpPr/>
      </xdr:nvCxnSpPr>
      <xdr:spPr>
        <a:xfrm>
          <a:off x="4114800" y="10763976"/>
          <a:ext cx="8382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89263</xdr:rowOff>
    </xdr:from>
    <xdr:to>
      <xdr:col>19</xdr:col>
      <xdr:colOff>133350</xdr:colOff>
      <xdr:row>62</xdr:row>
      <xdr:rowOff>134076</xdr:rowOff>
    </xdr:to>
    <xdr:cxnSp macro="">
      <xdr:nvCxnSpPr>
        <xdr:cNvPr id="136" name="直線コネクタ 135"/>
        <xdr:cNvCxnSpPr/>
      </xdr:nvCxnSpPr>
      <xdr:spPr>
        <a:xfrm>
          <a:off x="3225800" y="1071916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85816</xdr:rowOff>
    </xdr:from>
    <xdr:to>
      <xdr:col>15</xdr:col>
      <xdr:colOff>82550</xdr:colOff>
      <xdr:row>62</xdr:row>
      <xdr:rowOff>89263</xdr:rowOff>
    </xdr:to>
    <xdr:cxnSp macro="">
      <xdr:nvCxnSpPr>
        <xdr:cNvPr id="139" name="直線コネクタ 138"/>
        <xdr:cNvCxnSpPr/>
      </xdr:nvCxnSpPr>
      <xdr:spPr>
        <a:xfrm>
          <a:off x="2336800" y="107157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91803</xdr:rowOff>
    </xdr:from>
    <xdr:to>
      <xdr:col>11</xdr:col>
      <xdr:colOff>31750</xdr:colOff>
      <xdr:row>62</xdr:row>
      <xdr:rowOff>85816</xdr:rowOff>
    </xdr:to>
    <xdr:cxnSp macro="">
      <xdr:nvCxnSpPr>
        <xdr:cNvPr id="142" name="直線コネクタ 141"/>
        <xdr:cNvCxnSpPr/>
      </xdr:nvCxnSpPr>
      <xdr:spPr>
        <a:xfrm>
          <a:off x="1447800" y="10550253"/>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108313</xdr:rowOff>
    </xdr:from>
    <xdr:to>
      <xdr:col>23</xdr:col>
      <xdr:colOff>184150</xdr:colOff>
      <xdr:row>64</xdr:row>
      <xdr:rowOff>38463</xdr:rowOff>
    </xdr:to>
    <xdr:sp macro="" textlink="">
      <xdr:nvSpPr>
        <xdr:cNvPr id="152" name="楕円 151"/>
        <xdr:cNvSpPr/>
      </xdr:nvSpPr>
      <xdr:spPr>
        <a:xfrm>
          <a:off x="49022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124840</xdr:rowOff>
    </xdr:from>
    <xdr:ext cx="762000" cy="259045"/>
    <xdr:sp macro="" textlink="">
      <xdr:nvSpPr>
        <xdr:cNvPr id="153" name="財政構造の弾力性該当値テキスト"/>
        <xdr:cNvSpPr txBox="1"/>
      </xdr:nvSpPr>
      <xdr:spPr>
        <a:xfrm>
          <a:off x="50419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83276</xdr:rowOff>
    </xdr:from>
    <xdr:to>
      <xdr:col>19</xdr:col>
      <xdr:colOff>184150</xdr:colOff>
      <xdr:row>63</xdr:row>
      <xdr:rowOff>13426</xdr:rowOff>
    </xdr:to>
    <xdr:sp macro="" textlink="">
      <xdr:nvSpPr>
        <xdr:cNvPr id="154" name="楕円 153"/>
        <xdr:cNvSpPr/>
      </xdr:nvSpPr>
      <xdr:spPr>
        <a:xfrm>
          <a:off x="4064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23603</xdr:rowOff>
    </xdr:from>
    <xdr:ext cx="736600" cy="259045"/>
    <xdr:sp macro="" textlink="">
      <xdr:nvSpPr>
        <xdr:cNvPr id="155" name="テキスト ボックス 154"/>
        <xdr:cNvSpPr txBox="1"/>
      </xdr:nvSpPr>
      <xdr:spPr>
        <a:xfrm>
          <a:off x="3733800" y="10482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38463</xdr:rowOff>
    </xdr:from>
    <xdr:to>
      <xdr:col>15</xdr:col>
      <xdr:colOff>133350</xdr:colOff>
      <xdr:row>62</xdr:row>
      <xdr:rowOff>140063</xdr:rowOff>
    </xdr:to>
    <xdr:sp macro="" textlink="">
      <xdr:nvSpPr>
        <xdr:cNvPr id="156" name="楕円 155"/>
        <xdr:cNvSpPr/>
      </xdr:nvSpPr>
      <xdr:spPr>
        <a:xfrm>
          <a:off x="3175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150240</xdr:rowOff>
    </xdr:from>
    <xdr:ext cx="762000" cy="259045"/>
    <xdr:sp macro="" textlink="">
      <xdr:nvSpPr>
        <xdr:cNvPr id="157" name="テキスト ボックス 156"/>
        <xdr:cNvSpPr txBox="1"/>
      </xdr:nvSpPr>
      <xdr:spPr>
        <a:xfrm>
          <a:off x="2844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35016</xdr:rowOff>
    </xdr:from>
    <xdr:to>
      <xdr:col>11</xdr:col>
      <xdr:colOff>82550</xdr:colOff>
      <xdr:row>62</xdr:row>
      <xdr:rowOff>136616</xdr:rowOff>
    </xdr:to>
    <xdr:sp macro="" textlink="">
      <xdr:nvSpPr>
        <xdr:cNvPr id="158" name="楕円 157"/>
        <xdr:cNvSpPr/>
      </xdr:nvSpPr>
      <xdr:spPr>
        <a:xfrm>
          <a:off x="2286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146793</xdr:rowOff>
    </xdr:from>
    <xdr:ext cx="762000" cy="259045"/>
    <xdr:sp macro="" textlink="">
      <xdr:nvSpPr>
        <xdr:cNvPr id="159" name="テキスト ボックス 158"/>
        <xdr:cNvSpPr txBox="1"/>
      </xdr:nvSpPr>
      <xdr:spPr>
        <a:xfrm>
          <a:off x="1955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41003</xdr:rowOff>
    </xdr:from>
    <xdr:to>
      <xdr:col>7</xdr:col>
      <xdr:colOff>31750</xdr:colOff>
      <xdr:row>61</xdr:row>
      <xdr:rowOff>142603</xdr:rowOff>
    </xdr:to>
    <xdr:sp macro="" textlink="">
      <xdr:nvSpPr>
        <xdr:cNvPr id="160" name="楕円 159"/>
        <xdr:cNvSpPr/>
      </xdr:nvSpPr>
      <xdr:spPr>
        <a:xfrm>
          <a:off x="1397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152780</xdr:rowOff>
    </xdr:from>
    <xdr:ext cx="762000" cy="259045"/>
    <xdr:sp macro="" textlink="">
      <xdr:nvSpPr>
        <xdr:cNvPr id="161" name="テキスト ボックス 160"/>
        <xdr:cNvSpPr txBox="1"/>
      </xdr:nvSpPr>
      <xdr:spPr>
        <a:xfrm>
          <a:off x="1066800" y="102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[402,525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rPr>
            <a:t>　人口</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rPr>
            <a:t>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rPr>
            <a:t>人当たり人件費・物件費等決算額については、全国平均及び北海道平均より大幅に高い水準にあります。しかしながら、類似団体内では平均的な水準にあります。</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rPr>
            <a:t>　要因としては、地方自治体は人口規模に係わらず基礎的な行政サービスを提供することから、一定の経費が必要となるためです。人口が少ない団体では、必然的に</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rPr>
            <a:t>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rPr>
            <a:t>人当たりの額は大きくなる傾向にあります。</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rPr>
            <a:t>　しかし、類似団体内でも物件費は高い水準であり、更に業務量の増加に伴う委託業務の増加、最低賃金の上昇等に伴う委託単価の上昇により増加し続けているため、業務の効率化等により物件費の節減に努めます。</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133448</xdr:rowOff>
    </xdr:from>
    <xdr:to>
      <xdr:col>23</xdr:col>
      <xdr:colOff>133350</xdr:colOff>
      <xdr:row>82</xdr:row>
      <xdr:rowOff>146834</xdr:rowOff>
    </xdr:to>
    <xdr:cxnSp macro="">
      <xdr:nvCxnSpPr>
        <xdr:cNvPr id="197" name="直線コネクタ 196"/>
        <xdr:cNvCxnSpPr/>
      </xdr:nvCxnSpPr>
      <xdr:spPr>
        <a:xfrm>
          <a:off x="4114800" y="14192348"/>
          <a:ext cx="8382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129315</xdr:rowOff>
    </xdr:from>
    <xdr:to>
      <xdr:col>19</xdr:col>
      <xdr:colOff>133350</xdr:colOff>
      <xdr:row>82</xdr:row>
      <xdr:rowOff>133448</xdr:rowOff>
    </xdr:to>
    <xdr:cxnSp macro="">
      <xdr:nvCxnSpPr>
        <xdr:cNvPr id="200" name="直線コネクタ 199"/>
        <xdr:cNvCxnSpPr/>
      </xdr:nvCxnSpPr>
      <xdr:spPr>
        <a:xfrm>
          <a:off x="3225800" y="14188215"/>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106263</xdr:rowOff>
    </xdr:from>
    <xdr:to>
      <xdr:col>15</xdr:col>
      <xdr:colOff>82550</xdr:colOff>
      <xdr:row>82</xdr:row>
      <xdr:rowOff>129315</xdr:rowOff>
    </xdr:to>
    <xdr:cxnSp macro="">
      <xdr:nvCxnSpPr>
        <xdr:cNvPr id="203" name="直線コネクタ 202"/>
        <xdr:cNvCxnSpPr/>
      </xdr:nvCxnSpPr>
      <xdr:spPr>
        <a:xfrm>
          <a:off x="2336800" y="14165163"/>
          <a:ext cx="889000" cy="2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88705</xdr:rowOff>
    </xdr:from>
    <xdr:to>
      <xdr:col>11</xdr:col>
      <xdr:colOff>31750</xdr:colOff>
      <xdr:row>82</xdr:row>
      <xdr:rowOff>106263</xdr:rowOff>
    </xdr:to>
    <xdr:cxnSp macro="">
      <xdr:nvCxnSpPr>
        <xdr:cNvPr id="206" name="直線コネクタ 205"/>
        <xdr:cNvCxnSpPr/>
      </xdr:nvCxnSpPr>
      <xdr:spPr>
        <a:xfrm>
          <a:off x="1447800" y="14147605"/>
          <a:ext cx="889000" cy="1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96034</xdr:rowOff>
    </xdr:from>
    <xdr:to>
      <xdr:col>23</xdr:col>
      <xdr:colOff>184150</xdr:colOff>
      <xdr:row>83</xdr:row>
      <xdr:rowOff>26184</xdr:rowOff>
    </xdr:to>
    <xdr:sp macro="" textlink="">
      <xdr:nvSpPr>
        <xdr:cNvPr id="216" name="楕円 215"/>
        <xdr:cNvSpPr/>
      </xdr:nvSpPr>
      <xdr:spPr>
        <a:xfrm>
          <a:off x="4902200" y="141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112561</xdr:rowOff>
    </xdr:from>
    <xdr:ext cx="762000" cy="259045"/>
    <xdr:sp macro="" textlink="">
      <xdr:nvSpPr>
        <xdr:cNvPr id="217" name="人件費・物件費等の状況該当値テキスト"/>
        <xdr:cNvSpPr txBox="1"/>
      </xdr:nvSpPr>
      <xdr:spPr>
        <a:xfrm>
          <a:off x="5041900" y="1400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82648</xdr:rowOff>
    </xdr:from>
    <xdr:to>
      <xdr:col>19</xdr:col>
      <xdr:colOff>184150</xdr:colOff>
      <xdr:row>83</xdr:row>
      <xdr:rowOff>12798</xdr:rowOff>
    </xdr:to>
    <xdr:sp macro="" textlink="">
      <xdr:nvSpPr>
        <xdr:cNvPr id="218" name="楕円 217"/>
        <xdr:cNvSpPr/>
      </xdr:nvSpPr>
      <xdr:spPr>
        <a:xfrm>
          <a:off x="4064000" y="141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22975</xdr:rowOff>
    </xdr:from>
    <xdr:ext cx="736600" cy="259045"/>
    <xdr:sp macro="" textlink="">
      <xdr:nvSpPr>
        <xdr:cNvPr id="219" name="テキスト ボックス 218"/>
        <xdr:cNvSpPr txBox="1"/>
      </xdr:nvSpPr>
      <xdr:spPr>
        <a:xfrm>
          <a:off x="3733800" y="13910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78515</xdr:rowOff>
    </xdr:from>
    <xdr:to>
      <xdr:col>15</xdr:col>
      <xdr:colOff>133350</xdr:colOff>
      <xdr:row>83</xdr:row>
      <xdr:rowOff>8665</xdr:rowOff>
    </xdr:to>
    <xdr:sp macro="" textlink="">
      <xdr:nvSpPr>
        <xdr:cNvPr id="220" name="楕円 219"/>
        <xdr:cNvSpPr/>
      </xdr:nvSpPr>
      <xdr:spPr>
        <a:xfrm>
          <a:off x="3175000" y="1413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164892</xdr:rowOff>
    </xdr:from>
    <xdr:ext cx="762000" cy="259045"/>
    <xdr:sp macro="" textlink="">
      <xdr:nvSpPr>
        <xdr:cNvPr id="221" name="テキスト ボックス 220"/>
        <xdr:cNvSpPr txBox="1"/>
      </xdr:nvSpPr>
      <xdr:spPr>
        <a:xfrm>
          <a:off x="2844800" y="1422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55463</xdr:rowOff>
    </xdr:from>
    <xdr:to>
      <xdr:col>11</xdr:col>
      <xdr:colOff>82550</xdr:colOff>
      <xdr:row>82</xdr:row>
      <xdr:rowOff>157063</xdr:rowOff>
    </xdr:to>
    <xdr:sp macro="" textlink="">
      <xdr:nvSpPr>
        <xdr:cNvPr id="222" name="楕円 221"/>
        <xdr:cNvSpPr/>
      </xdr:nvSpPr>
      <xdr:spPr>
        <a:xfrm>
          <a:off x="2286000" y="141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167240</xdr:rowOff>
    </xdr:from>
    <xdr:ext cx="762000" cy="259045"/>
    <xdr:sp macro="" textlink="">
      <xdr:nvSpPr>
        <xdr:cNvPr id="223" name="テキスト ボックス 222"/>
        <xdr:cNvSpPr txBox="1"/>
      </xdr:nvSpPr>
      <xdr:spPr>
        <a:xfrm>
          <a:off x="1955800" y="1388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37905</xdr:rowOff>
    </xdr:from>
    <xdr:to>
      <xdr:col>7</xdr:col>
      <xdr:colOff>31750</xdr:colOff>
      <xdr:row>82</xdr:row>
      <xdr:rowOff>139505</xdr:rowOff>
    </xdr:to>
    <xdr:sp macro="" textlink="">
      <xdr:nvSpPr>
        <xdr:cNvPr id="224" name="楕円 223"/>
        <xdr:cNvSpPr/>
      </xdr:nvSpPr>
      <xdr:spPr>
        <a:xfrm>
          <a:off x="1397000" y="140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149682</xdr:rowOff>
    </xdr:from>
    <xdr:ext cx="762000" cy="259045"/>
    <xdr:sp macro="" textlink="">
      <xdr:nvSpPr>
        <xdr:cNvPr id="225" name="テキスト ボックス 224"/>
        <xdr:cNvSpPr txBox="1"/>
      </xdr:nvSpPr>
      <xdr:spPr>
        <a:xfrm>
          <a:off x="1066800" y="1386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ラスパイレス指数については、国（</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）と全国市平均と比較して低いものの、全国町村平均、類似団体平均よりは若干高くなっています。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年度により指数は前後しますが、引き続き適正な給与水準の管理に努めます。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ラスパイレス指数は地方公務員給与実態調査に基づくものですが、当該資料作成時点（平成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月末時点）において平成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年調査結果が未公表であるため、前年度の数値を引用しています。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105093</xdr:rowOff>
    </xdr:from>
    <xdr:to>
      <xdr:col>81</xdr:col>
      <xdr:colOff>44450</xdr:colOff>
      <xdr:row>87</xdr:row>
      <xdr:rowOff>105093</xdr:rowOff>
    </xdr:to>
    <xdr:cxnSp macro="">
      <xdr:nvCxnSpPr>
        <xdr:cNvPr id="255" name="直線コネクタ 254"/>
        <xdr:cNvCxnSpPr/>
      </xdr:nvCxnSpPr>
      <xdr:spPr>
        <a:xfrm>
          <a:off x="16179800" y="15021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105093</xdr:rowOff>
    </xdr:from>
    <xdr:to>
      <xdr:col>77</xdr:col>
      <xdr:colOff>44450</xdr:colOff>
      <xdr:row>87</xdr:row>
      <xdr:rowOff>147320</xdr:rowOff>
    </xdr:to>
    <xdr:cxnSp macro="">
      <xdr:nvCxnSpPr>
        <xdr:cNvPr id="258" name="直線コネクタ 257"/>
        <xdr:cNvCxnSpPr/>
      </xdr:nvCxnSpPr>
      <xdr:spPr>
        <a:xfrm flipV="1">
          <a:off x="15290800" y="1502124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87</xdr:row>
      <xdr:rowOff>147320</xdr:rowOff>
    </xdr:to>
    <xdr:cxnSp macro="">
      <xdr:nvCxnSpPr>
        <xdr:cNvPr id="261" name="直線コネクタ 260"/>
        <xdr:cNvCxnSpPr/>
      </xdr:nvCxnSpPr>
      <xdr:spPr>
        <a:xfrm>
          <a:off x="14401800" y="150272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56832</xdr:rowOff>
    </xdr:from>
    <xdr:to>
      <xdr:col>68</xdr:col>
      <xdr:colOff>152400</xdr:colOff>
      <xdr:row>87</xdr:row>
      <xdr:rowOff>111125</xdr:rowOff>
    </xdr:to>
    <xdr:cxnSp macro="">
      <xdr:nvCxnSpPr>
        <xdr:cNvPr id="264" name="直線コネクタ 263"/>
        <xdr:cNvCxnSpPr/>
      </xdr:nvCxnSpPr>
      <xdr:spPr>
        <a:xfrm>
          <a:off x="13512800" y="1497298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54293</xdr:rowOff>
    </xdr:from>
    <xdr:to>
      <xdr:col>81</xdr:col>
      <xdr:colOff>95250</xdr:colOff>
      <xdr:row>87</xdr:row>
      <xdr:rowOff>155893</xdr:rowOff>
    </xdr:to>
    <xdr:sp macro="" textlink="">
      <xdr:nvSpPr>
        <xdr:cNvPr id="274" name="楕円 273"/>
        <xdr:cNvSpPr/>
      </xdr:nvSpPr>
      <xdr:spPr>
        <a:xfrm>
          <a:off x="169672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26370</xdr:rowOff>
    </xdr:from>
    <xdr:ext cx="762000" cy="259045"/>
    <xdr:sp macro="" textlink="">
      <xdr:nvSpPr>
        <xdr:cNvPr id="275" name="給与水準   （国との比較）該当値テキスト"/>
        <xdr:cNvSpPr txBox="1"/>
      </xdr:nvSpPr>
      <xdr:spPr>
        <a:xfrm>
          <a:off x="17106900" y="1494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54293</xdr:rowOff>
    </xdr:from>
    <xdr:to>
      <xdr:col>77</xdr:col>
      <xdr:colOff>95250</xdr:colOff>
      <xdr:row>87</xdr:row>
      <xdr:rowOff>155893</xdr:rowOff>
    </xdr:to>
    <xdr:sp macro="" textlink="">
      <xdr:nvSpPr>
        <xdr:cNvPr id="276" name="楕円 275"/>
        <xdr:cNvSpPr/>
      </xdr:nvSpPr>
      <xdr:spPr>
        <a:xfrm>
          <a:off x="16129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140670</xdr:rowOff>
    </xdr:from>
    <xdr:ext cx="736600" cy="259045"/>
    <xdr:sp macro="" textlink="">
      <xdr:nvSpPr>
        <xdr:cNvPr id="277" name="テキスト ボックス 276"/>
        <xdr:cNvSpPr txBox="1"/>
      </xdr:nvSpPr>
      <xdr:spPr>
        <a:xfrm>
          <a:off x="15798800" y="1505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78" name="楕円 277"/>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79" name="テキスト ボックス 278"/>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0" name="楕円 279"/>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1" name="テキスト ボックス 280"/>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82" name="楕円 281"/>
        <xdr:cNvSpPr/>
      </xdr:nvSpPr>
      <xdr:spPr>
        <a:xfrm>
          <a:off x="13462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83" name="テキスト ボックス 282"/>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人口千人当たり職員数については、全国平均及び北海道平均より大幅に高い水準にあります。しかしながら、類似団体と比較すると少ない職員数となっています。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要因としては、地方自治体は人口規模に係わらず基礎的な行政サービスを提供することから、一定の職員数が必要となるためです。人口が少ない団体では、必然的に千人当たりの職員数は多くなる傾向にあり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類似団体内ではやや少ない職員数であるため、今後も定員適正化計画に基づき、適正な職員数の管理に努めます。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25273</xdr:rowOff>
    </xdr:from>
    <xdr:to>
      <xdr:col>81</xdr:col>
      <xdr:colOff>44450</xdr:colOff>
      <xdr:row>61</xdr:row>
      <xdr:rowOff>27204</xdr:rowOff>
    </xdr:to>
    <xdr:cxnSp macro="">
      <xdr:nvCxnSpPr>
        <xdr:cNvPr id="315" name="直線コネクタ 314"/>
        <xdr:cNvCxnSpPr/>
      </xdr:nvCxnSpPr>
      <xdr:spPr>
        <a:xfrm>
          <a:off x="16179800" y="10483723"/>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25273</xdr:rowOff>
    </xdr:from>
    <xdr:to>
      <xdr:col>77</xdr:col>
      <xdr:colOff>44450</xdr:colOff>
      <xdr:row>61</xdr:row>
      <xdr:rowOff>36614</xdr:rowOff>
    </xdr:to>
    <xdr:cxnSp macro="">
      <xdr:nvCxnSpPr>
        <xdr:cNvPr id="318" name="直線コネクタ 317"/>
        <xdr:cNvCxnSpPr/>
      </xdr:nvCxnSpPr>
      <xdr:spPr>
        <a:xfrm flipV="1">
          <a:off x="15290800" y="10483723"/>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8865</xdr:rowOff>
    </xdr:from>
    <xdr:to>
      <xdr:col>72</xdr:col>
      <xdr:colOff>203200</xdr:colOff>
      <xdr:row>61</xdr:row>
      <xdr:rowOff>36614</xdr:rowOff>
    </xdr:to>
    <xdr:cxnSp macro="">
      <xdr:nvCxnSpPr>
        <xdr:cNvPr id="321" name="直線コネクタ 320"/>
        <xdr:cNvCxnSpPr/>
      </xdr:nvCxnSpPr>
      <xdr:spPr>
        <a:xfrm>
          <a:off x="14401800" y="10467315"/>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8865</xdr:rowOff>
    </xdr:from>
    <xdr:to>
      <xdr:col>68</xdr:col>
      <xdr:colOff>152400</xdr:colOff>
      <xdr:row>61</xdr:row>
      <xdr:rowOff>11761</xdr:rowOff>
    </xdr:to>
    <xdr:cxnSp macro="">
      <xdr:nvCxnSpPr>
        <xdr:cNvPr id="324" name="直線コネクタ 323"/>
        <xdr:cNvCxnSpPr/>
      </xdr:nvCxnSpPr>
      <xdr:spPr>
        <a:xfrm flipV="1">
          <a:off x="13512800" y="1046731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147854</xdr:rowOff>
    </xdr:from>
    <xdr:to>
      <xdr:col>81</xdr:col>
      <xdr:colOff>95250</xdr:colOff>
      <xdr:row>61</xdr:row>
      <xdr:rowOff>78004</xdr:rowOff>
    </xdr:to>
    <xdr:sp macro="" textlink="">
      <xdr:nvSpPr>
        <xdr:cNvPr id="334" name="楕円 333"/>
        <xdr:cNvSpPr/>
      </xdr:nvSpPr>
      <xdr:spPr>
        <a:xfrm>
          <a:off x="169672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164381</xdr:rowOff>
    </xdr:from>
    <xdr:ext cx="762000" cy="259045"/>
    <xdr:sp macro="" textlink="">
      <xdr:nvSpPr>
        <xdr:cNvPr id="335" name="定員管理の状況該当値テキスト"/>
        <xdr:cNvSpPr txBox="1"/>
      </xdr:nvSpPr>
      <xdr:spPr>
        <a:xfrm>
          <a:off x="17106900" y="1027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145923</xdr:rowOff>
    </xdr:from>
    <xdr:to>
      <xdr:col>77</xdr:col>
      <xdr:colOff>95250</xdr:colOff>
      <xdr:row>61</xdr:row>
      <xdr:rowOff>76073</xdr:rowOff>
    </xdr:to>
    <xdr:sp macro="" textlink="">
      <xdr:nvSpPr>
        <xdr:cNvPr id="336" name="楕円 335"/>
        <xdr:cNvSpPr/>
      </xdr:nvSpPr>
      <xdr:spPr>
        <a:xfrm>
          <a:off x="161290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86250</xdr:rowOff>
    </xdr:from>
    <xdr:ext cx="736600" cy="259045"/>
    <xdr:sp macro="" textlink="">
      <xdr:nvSpPr>
        <xdr:cNvPr id="337" name="テキスト ボックス 336"/>
        <xdr:cNvSpPr txBox="1"/>
      </xdr:nvSpPr>
      <xdr:spPr>
        <a:xfrm>
          <a:off x="15798800" y="1020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157264</xdr:rowOff>
    </xdr:from>
    <xdr:to>
      <xdr:col>73</xdr:col>
      <xdr:colOff>44450</xdr:colOff>
      <xdr:row>61</xdr:row>
      <xdr:rowOff>87414</xdr:rowOff>
    </xdr:to>
    <xdr:sp macro="" textlink="">
      <xdr:nvSpPr>
        <xdr:cNvPr id="338" name="楕円 337"/>
        <xdr:cNvSpPr/>
      </xdr:nvSpPr>
      <xdr:spPr>
        <a:xfrm>
          <a:off x="15240000" y="104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97591</xdr:rowOff>
    </xdr:from>
    <xdr:ext cx="762000" cy="259045"/>
    <xdr:sp macro="" textlink="">
      <xdr:nvSpPr>
        <xdr:cNvPr id="339" name="テキスト ボックス 338"/>
        <xdr:cNvSpPr txBox="1"/>
      </xdr:nvSpPr>
      <xdr:spPr>
        <a:xfrm>
          <a:off x="14909800" y="1021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129515</xdr:rowOff>
    </xdr:from>
    <xdr:to>
      <xdr:col>68</xdr:col>
      <xdr:colOff>203200</xdr:colOff>
      <xdr:row>61</xdr:row>
      <xdr:rowOff>59665</xdr:rowOff>
    </xdr:to>
    <xdr:sp macro="" textlink="">
      <xdr:nvSpPr>
        <xdr:cNvPr id="340" name="楕円 339"/>
        <xdr:cNvSpPr/>
      </xdr:nvSpPr>
      <xdr:spPr>
        <a:xfrm>
          <a:off x="14351000" y="104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69842</xdr:rowOff>
    </xdr:from>
    <xdr:ext cx="762000" cy="259045"/>
    <xdr:sp macro="" textlink="">
      <xdr:nvSpPr>
        <xdr:cNvPr id="341" name="テキスト ボックス 340"/>
        <xdr:cNvSpPr txBox="1"/>
      </xdr:nvSpPr>
      <xdr:spPr>
        <a:xfrm>
          <a:off x="14020800" y="1018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132411</xdr:rowOff>
    </xdr:from>
    <xdr:to>
      <xdr:col>64</xdr:col>
      <xdr:colOff>152400</xdr:colOff>
      <xdr:row>61</xdr:row>
      <xdr:rowOff>62561</xdr:rowOff>
    </xdr:to>
    <xdr:sp macro="" textlink="">
      <xdr:nvSpPr>
        <xdr:cNvPr id="342" name="楕円 341"/>
        <xdr:cNvSpPr/>
      </xdr:nvSpPr>
      <xdr:spPr>
        <a:xfrm>
          <a:off x="13462000" y="104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72738</xdr:rowOff>
    </xdr:from>
    <xdr:ext cx="762000" cy="259045"/>
    <xdr:sp macro="" textlink="">
      <xdr:nvSpPr>
        <xdr:cNvPr id="343" name="テキスト ボックス 342"/>
        <xdr:cNvSpPr txBox="1"/>
      </xdr:nvSpPr>
      <xdr:spPr>
        <a:xfrm>
          <a:off x="13131800" y="1018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rPr>
            <a:t>　実質公債費比率については、</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rPr>
            <a:t>5.2%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rPr>
            <a:t>と村民プール建設事業分の元金償還開始等により前年から増加しましたが、全国平均、北海道平均及び類似団体平均よりも低い数値となっています。</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rPr>
            <a:t>　要因としては、近年の借入にあたっては交付税措置または充当財源のあるものを基本とし計画的な借入をしてきたことがあげられます。</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rPr>
            <a:t>　今後、大型事業（保育園移転</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新築、学校改修）の償還開始に伴い、公債費の増加が予想されることから、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借入にあたっては交付税措置または充当財源のあるものを基本とし計画的な借入を行うとともに、</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rPr>
            <a:t>村民プール事業分については繰上償還することとし、適正な水準維持に努めます。</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143087</xdr:rowOff>
    </xdr:to>
    <xdr:cxnSp macro="">
      <xdr:nvCxnSpPr>
        <xdr:cNvPr id="376" name="直線コネクタ 375"/>
        <xdr:cNvCxnSpPr/>
      </xdr:nvCxnSpPr>
      <xdr:spPr>
        <a:xfrm>
          <a:off x="16179800" y="69769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127000</xdr:rowOff>
    </xdr:to>
    <xdr:cxnSp macro="">
      <xdr:nvCxnSpPr>
        <xdr:cNvPr id="379" name="直線コネクタ 378"/>
        <xdr:cNvCxnSpPr/>
      </xdr:nvCxnSpPr>
      <xdr:spPr>
        <a:xfrm flipV="1">
          <a:off x="15290800" y="69769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135044</xdr:rowOff>
    </xdr:to>
    <xdr:cxnSp macro="">
      <xdr:nvCxnSpPr>
        <xdr:cNvPr id="382" name="直線コネクタ 381"/>
        <xdr:cNvCxnSpPr/>
      </xdr:nvCxnSpPr>
      <xdr:spPr>
        <a:xfrm flipV="1">
          <a:off x="14401800" y="698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40</xdr:row>
      <xdr:rowOff>135044</xdr:rowOff>
    </xdr:to>
    <xdr:cxnSp macro="">
      <xdr:nvCxnSpPr>
        <xdr:cNvPr id="385" name="直線コネクタ 384"/>
        <xdr:cNvCxnSpPr/>
      </xdr:nvCxnSpPr>
      <xdr:spPr>
        <a:xfrm>
          <a:off x="13512800" y="6993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95" name="楕円 394"/>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396" name="公債費負担の状況該当値テキスト"/>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397" name="楕円 396"/>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398" name="テキスト ボックス 397"/>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399" name="楕円 398"/>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0" name="テキスト ボックス 399"/>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1" name="楕円 400"/>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2" name="テキスト ボックス 401"/>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03" name="楕円 402"/>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04" name="テキスト ボックス 403"/>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将来負担比率については、将来負担額よりも充当可能な財源（基金、普通交付税基準財政需要額算入見込み額等）が上回っていることから算出されていません。</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現時点では健全な財政状況にあるといえますが、今後、各公共施設・設備の老朽化等への対応にあたり、基金の取崩や地方債の借入が想定されることから、新規事業の実施にあたっては少しでも有利な財源確保を検討するなど、引き続き健全な財政状況を維持できるよう努め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北海道中札内村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3,958
3,914
292.58
4,621,034
4,435,610
165,168
2,572,966
4,527,412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経常収支比率の人件費分は</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rPr>
            <a:t>19.7%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で、全国平均、北海道平均及び類似団体平均と比較しても低い水準となっています。</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　要因としては、定員適正化計画に基づき、退職者の不補充・新規採用者の抑制に努めてきた期間が長かったこと、また、これに伴い職員の年齢構成が変化した（若年層の職員が増えた）ことがあげられます。</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　今後も定員管理を行うことで、適正な維持水準に努めます。</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170434</xdr:rowOff>
    </xdr:to>
    <xdr:cxnSp macro="">
      <xdr:nvCxnSpPr>
        <xdr:cNvPr id="64" name="直線コネクタ 63"/>
        <xdr:cNvCxnSpPr/>
      </xdr:nvCxnSpPr>
      <xdr:spPr>
        <a:xfrm>
          <a:off x="3987800" y="61391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110998</xdr:rowOff>
    </xdr:from>
    <xdr:to>
      <xdr:col>19</xdr:col>
      <xdr:colOff>187325</xdr:colOff>
      <xdr:row>35</xdr:row>
      <xdr:rowOff>138430</xdr:rowOff>
    </xdr:to>
    <xdr:cxnSp macro="">
      <xdr:nvCxnSpPr>
        <xdr:cNvPr id="67" name="直線コネクタ 66"/>
        <xdr:cNvCxnSpPr/>
      </xdr:nvCxnSpPr>
      <xdr:spPr>
        <a:xfrm>
          <a:off x="3098800" y="6111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110998</xdr:rowOff>
    </xdr:from>
    <xdr:to>
      <xdr:col>15</xdr:col>
      <xdr:colOff>98425</xdr:colOff>
      <xdr:row>35</xdr:row>
      <xdr:rowOff>147574</xdr:rowOff>
    </xdr:to>
    <xdr:cxnSp macro="">
      <xdr:nvCxnSpPr>
        <xdr:cNvPr id="70" name="直線コネクタ 69"/>
        <xdr:cNvCxnSpPr/>
      </xdr:nvCxnSpPr>
      <xdr:spPr>
        <a:xfrm flipV="1">
          <a:off x="2209800" y="6111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147574</xdr:rowOff>
    </xdr:to>
    <xdr:cxnSp macro="">
      <xdr:nvCxnSpPr>
        <xdr:cNvPr id="73" name="直線コネクタ 72"/>
        <xdr:cNvCxnSpPr/>
      </xdr:nvCxnSpPr>
      <xdr:spPr>
        <a:xfrm>
          <a:off x="1320800" y="6084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136161</xdr:rowOff>
    </xdr:from>
    <xdr:ext cx="762000" cy="259045"/>
    <xdr:sp macro="" textlink="">
      <xdr:nvSpPr>
        <xdr:cNvPr id="84" name="人件費該当値テキスト"/>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5" name="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6" name="テキスト ボックス 85"/>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60198</xdr:rowOff>
    </xdr:from>
    <xdr:to>
      <xdr:col>15</xdr:col>
      <xdr:colOff>149225</xdr:colOff>
      <xdr:row>35</xdr:row>
      <xdr:rowOff>161798</xdr:rowOff>
    </xdr:to>
    <xdr:sp macro="" textlink="">
      <xdr:nvSpPr>
        <xdr:cNvPr id="87" name="楕円 86"/>
        <xdr:cNvSpPr/>
      </xdr:nvSpPr>
      <xdr:spPr>
        <a:xfrm>
          <a:off x="3048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525</xdr:rowOff>
    </xdr:from>
    <xdr:ext cx="762000" cy="259045"/>
    <xdr:sp macro="" textlink="">
      <xdr:nvSpPr>
        <xdr:cNvPr id="88" name="テキスト ボックス 87"/>
        <xdr:cNvSpPr txBox="1"/>
      </xdr:nvSpPr>
      <xdr:spPr>
        <a:xfrm>
          <a:off x="2717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経常収支比率の物件費分は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21.8%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で、全国平均、北海道平均及び類似団体平均と比較しても高い水準となっています。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要因としては、業務量増加に伴う委託業務の増加のほか、最低賃金上昇等に伴う委託単価の上昇等があげられます。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今後も業務の見直しや経費削減により物件費の縮減に努めます。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48623</xdr:rowOff>
    </xdr:from>
    <xdr:to>
      <xdr:col>82</xdr:col>
      <xdr:colOff>107950</xdr:colOff>
      <xdr:row>19</xdr:row>
      <xdr:rowOff>7801</xdr:rowOff>
    </xdr:to>
    <xdr:cxnSp macro="">
      <xdr:nvCxnSpPr>
        <xdr:cNvPr id="127" name="直線コネクタ 126"/>
        <xdr:cNvCxnSpPr/>
      </xdr:nvCxnSpPr>
      <xdr:spPr>
        <a:xfrm>
          <a:off x="15671800" y="313472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48623</xdr:rowOff>
    </xdr:from>
    <xdr:to>
      <xdr:col>78</xdr:col>
      <xdr:colOff>69850</xdr:colOff>
      <xdr:row>18</xdr:row>
      <xdr:rowOff>68217</xdr:rowOff>
    </xdr:to>
    <xdr:cxnSp macro="">
      <xdr:nvCxnSpPr>
        <xdr:cNvPr id="130" name="直線コネクタ 129"/>
        <xdr:cNvCxnSpPr/>
      </xdr:nvCxnSpPr>
      <xdr:spPr>
        <a:xfrm flipV="1">
          <a:off x="14782800" y="31347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68217</xdr:rowOff>
    </xdr:to>
    <xdr:cxnSp macro="">
      <xdr:nvCxnSpPr>
        <xdr:cNvPr id="133" name="直線コネクタ 132"/>
        <xdr:cNvCxnSpPr/>
      </xdr:nvCxnSpPr>
      <xdr:spPr>
        <a:xfrm>
          <a:off x="13893800" y="308247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167821</xdr:rowOff>
    </xdr:to>
    <xdr:cxnSp macro="">
      <xdr:nvCxnSpPr>
        <xdr:cNvPr id="136" name="直線コネクタ 135"/>
        <xdr:cNvCxnSpPr/>
      </xdr:nvCxnSpPr>
      <xdr:spPr>
        <a:xfrm>
          <a:off x="13004800" y="3017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128451</xdr:rowOff>
    </xdr:from>
    <xdr:to>
      <xdr:col>82</xdr:col>
      <xdr:colOff>158750</xdr:colOff>
      <xdr:row>19</xdr:row>
      <xdr:rowOff>58601</xdr:rowOff>
    </xdr:to>
    <xdr:sp macro="" textlink="">
      <xdr:nvSpPr>
        <xdr:cNvPr id="146" name="楕円 145"/>
        <xdr:cNvSpPr/>
      </xdr:nvSpPr>
      <xdr:spPr>
        <a:xfrm>
          <a:off x="16459200" y="32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100528</xdr:rowOff>
    </xdr:from>
    <xdr:ext cx="762000" cy="259045"/>
    <xdr:sp macro="" textlink="">
      <xdr:nvSpPr>
        <xdr:cNvPr id="147" name="物件費該当値テキスト"/>
        <xdr:cNvSpPr txBox="1"/>
      </xdr:nvSpPr>
      <xdr:spPr>
        <a:xfrm>
          <a:off x="16598900" y="318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169273</xdr:rowOff>
    </xdr:from>
    <xdr:to>
      <xdr:col>78</xdr:col>
      <xdr:colOff>120650</xdr:colOff>
      <xdr:row>18</xdr:row>
      <xdr:rowOff>99423</xdr:rowOff>
    </xdr:to>
    <xdr:sp macro="" textlink="">
      <xdr:nvSpPr>
        <xdr:cNvPr id="148" name="楕円 147"/>
        <xdr:cNvSpPr/>
      </xdr:nvSpPr>
      <xdr:spPr>
        <a:xfrm>
          <a:off x="15621000" y="3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84200</xdr:rowOff>
    </xdr:from>
    <xdr:ext cx="736600" cy="259045"/>
    <xdr:sp macro="" textlink="">
      <xdr:nvSpPr>
        <xdr:cNvPr id="149" name="テキスト ボックス 148"/>
        <xdr:cNvSpPr txBox="1"/>
      </xdr:nvSpPr>
      <xdr:spPr>
        <a:xfrm>
          <a:off x="15290800" y="317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17417</xdr:rowOff>
    </xdr:from>
    <xdr:to>
      <xdr:col>74</xdr:col>
      <xdr:colOff>31750</xdr:colOff>
      <xdr:row>18</xdr:row>
      <xdr:rowOff>119017</xdr:rowOff>
    </xdr:to>
    <xdr:sp macro="" textlink="">
      <xdr:nvSpPr>
        <xdr:cNvPr id="150" name="楕円 149"/>
        <xdr:cNvSpPr/>
      </xdr:nvSpPr>
      <xdr:spPr>
        <a:xfrm>
          <a:off x="14732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103794</xdr:rowOff>
    </xdr:from>
    <xdr:ext cx="762000" cy="259045"/>
    <xdr:sp macro="" textlink="">
      <xdr:nvSpPr>
        <xdr:cNvPr id="151" name="テキスト ボックス 150"/>
        <xdr:cNvSpPr txBox="1"/>
      </xdr:nvSpPr>
      <xdr:spPr>
        <a:xfrm>
          <a:off x="14401800" y="31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2" name="楕円 151"/>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3" name="テキスト ボックス 152"/>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4" name="楕円 153"/>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5" name="テキスト ボックス 154"/>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経常収支比率の扶助費分は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で、全国平均及び北海道平均と比較すると大幅に低い水準となっています。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今後、高齢者支援施策や子育て支援施策の更なる進展、高齢化率の上昇等により扶助費の増加が予想されますが、適正な水準維持に努めます。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114300</xdr:rowOff>
    </xdr:to>
    <xdr:cxnSp macro="">
      <xdr:nvCxnSpPr>
        <xdr:cNvPr id="187" name="直線コネクタ 186"/>
        <xdr:cNvCxnSpPr/>
      </xdr:nvCxnSpPr>
      <xdr:spPr>
        <a:xfrm>
          <a:off x="3987800" y="9347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90" name="直線コネクタ 189"/>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38100</xdr:rowOff>
    </xdr:from>
    <xdr:to>
      <xdr:col>15</xdr:col>
      <xdr:colOff>98425</xdr:colOff>
      <xdr:row>54</xdr:row>
      <xdr:rowOff>50800</xdr:rowOff>
    </xdr:to>
    <xdr:cxnSp macro="">
      <xdr:nvCxnSpPr>
        <xdr:cNvPr id="193" name="直線コネクタ 192"/>
        <xdr:cNvCxnSpPr/>
      </xdr:nvCxnSpPr>
      <xdr:spPr>
        <a:xfrm>
          <a:off x="2209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38100</xdr:rowOff>
    </xdr:from>
    <xdr:to>
      <xdr:col>11</xdr:col>
      <xdr:colOff>9525</xdr:colOff>
      <xdr:row>54</xdr:row>
      <xdr:rowOff>38100</xdr:rowOff>
    </xdr:to>
    <xdr:cxnSp macro="">
      <xdr:nvCxnSpPr>
        <xdr:cNvPr id="196" name="直線コネクタ 195"/>
        <xdr:cNvCxnSpPr/>
      </xdr:nvCxnSpPr>
      <xdr:spPr>
        <a:xfrm>
          <a:off x="1320800" y="929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6" name="楕円 205"/>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7"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8" name="楕円 207"/>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9" name="テキスト ボックス 208"/>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0" name="楕円 209"/>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1" name="テキスト ボックス 210"/>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158750</xdr:rowOff>
    </xdr:from>
    <xdr:to>
      <xdr:col>11</xdr:col>
      <xdr:colOff>60325</xdr:colOff>
      <xdr:row>54</xdr:row>
      <xdr:rowOff>88900</xdr:rowOff>
    </xdr:to>
    <xdr:sp macro="" textlink="">
      <xdr:nvSpPr>
        <xdr:cNvPr id="212" name="楕円 211"/>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99077</xdr:rowOff>
    </xdr:from>
    <xdr:ext cx="762000" cy="259045"/>
    <xdr:sp macro="" textlink="">
      <xdr:nvSpPr>
        <xdr:cNvPr id="213" name="テキスト ボックス 212"/>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158750</xdr:rowOff>
    </xdr:from>
    <xdr:to>
      <xdr:col>6</xdr:col>
      <xdr:colOff>171450</xdr:colOff>
      <xdr:row>54</xdr:row>
      <xdr:rowOff>88900</xdr:rowOff>
    </xdr:to>
    <xdr:sp macro="" textlink="">
      <xdr:nvSpPr>
        <xdr:cNvPr id="214" name="楕円 213"/>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99077</xdr:rowOff>
    </xdr:from>
    <xdr:ext cx="762000" cy="259045"/>
    <xdr:sp macro="" textlink="">
      <xdr:nvSpPr>
        <xdr:cNvPr id="215" name="テキスト ボックス 214"/>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経常収支比率のうちその他（維持補修費、繰出金）に対する割合は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12.9%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で全国平均及び北海道平均と比較すると低いものの、類似団体平均と比較すると若干高い水準となっています。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今後も適正な繰出しに努めるとともに、保険料や水道料金などの適正な負担の在り方についても検討を行っていきます。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56</xdr:row>
      <xdr:rowOff>145288</xdr:rowOff>
    </xdr:to>
    <xdr:cxnSp macro="">
      <xdr:nvCxnSpPr>
        <xdr:cNvPr id="245" name="直線コネクタ 244"/>
        <xdr:cNvCxnSpPr/>
      </xdr:nvCxnSpPr>
      <xdr:spPr>
        <a:xfrm>
          <a:off x="15671800" y="96870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49276</xdr:rowOff>
    </xdr:from>
    <xdr:to>
      <xdr:col>78</xdr:col>
      <xdr:colOff>69850</xdr:colOff>
      <xdr:row>56</xdr:row>
      <xdr:rowOff>85852</xdr:rowOff>
    </xdr:to>
    <xdr:cxnSp macro="">
      <xdr:nvCxnSpPr>
        <xdr:cNvPr id="248" name="直線コネクタ 247"/>
        <xdr:cNvCxnSpPr/>
      </xdr:nvCxnSpPr>
      <xdr:spPr>
        <a:xfrm>
          <a:off x="14782800" y="9650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49276</xdr:rowOff>
    </xdr:from>
    <xdr:to>
      <xdr:col>73</xdr:col>
      <xdr:colOff>180975</xdr:colOff>
      <xdr:row>56</xdr:row>
      <xdr:rowOff>90424</xdr:rowOff>
    </xdr:to>
    <xdr:cxnSp macro="">
      <xdr:nvCxnSpPr>
        <xdr:cNvPr id="251" name="直線コネクタ 250"/>
        <xdr:cNvCxnSpPr/>
      </xdr:nvCxnSpPr>
      <xdr:spPr>
        <a:xfrm flipV="1">
          <a:off x="13893800" y="9650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26416</xdr:rowOff>
    </xdr:from>
    <xdr:to>
      <xdr:col>69</xdr:col>
      <xdr:colOff>92075</xdr:colOff>
      <xdr:row>56</xdr:row>
      <xdr:rowOff>90424</xdr:rowOff>
    </xdr:to>
    <xdr:cxnSp macro="">
      <xdr:nvCxnSpPr>
        <xdr:cNvPr id="254" name="直線コネクタ 253"/>
        <xdr:cNvCxnSpPr/>
      </xdr:nvCxnSpPr>
      <xdr:spPr>
        <a:xfrm>
          <a:off x="13004800" y="9627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94488</xdr:rowOff>
    </xdr:from>
    <xdr:to>
      <xdr:col>82</xdr:col>
      <xdr:colOff>158750</xdr:colOff>
      <xdr:row>57</xdr:row>
      <xdr:rowOff>24638</xdr:rowOff>
    </xdr:to>
    <xdr:sp macro="" textlink="">
      <xdr:nvSpPr>
        <xdr:cNvPr id="264" name="楕円 263"/>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66565</xdr:rowOff>
    </xdr:from>
    <xdr:ext cx="762000" cy="259045"/>
    <xdr:sp macro="" textlink="">
      <xdr:nvSpPr>
        <xdr:cNvPr id="265" name="その他該当値テキスト"/>
        <xdr:cNvSpPr txBox="1"/>
      </xdr:nvSpPr>
      <xdr:spPr>
        <a:xfrm>
          <a:off x="165989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35052</xdr:rowOff>
    </xdr:from>
    <xdr:to>
      <xdr:col>78</xdr:col>
      <xdr:colOff>120650</xdr:colOff>
      <xdr:row>56</xdr:row>
      <xdr:rowOff>136652</xdr:rowOff>
    </xdr:to>
    <xdr:sp macro="" textlink="">
      <xdr:nvSpPr>
        <xdr:cNvPr id="266" name="楕円 265"/>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121429</xdr:rowOff>
    </xdr:from>
    <xdr:ext cx="736600" cy="259045"/>
    <xdr:sp macro="" textlink="">
      <xdr:nvSpPr>
        <xdr:cNvPr id="267" name="テキスト ボックス 266"/>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68" name="楕円 267"/>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84853</xdr:rowOff>
    </xdr:from>
    <xdr:ext cx="762000" cy="259045"/>
    <xdr:sp macro="" textlink="">
      <xdr:nvSpPr>
        <xdr:cNvPr id="269" name="テキスト ボックス 268"/>
        <xdr:cNvSpPr txBox="1"/>
      </xdr:nvSpPr>
      <xdr:spPr>
        <a:xfrm>
          <a:off x="14401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39624</xdr:rowOff>
    </xdr:from>
    <xdr:to>
      <xdr:col>69</xdr:col>
      <xdr:colOff>142875</xdr:colOff>
      <xdr:row>56</xdr:row>
      <xdr:rowOff>141224</xdr:rowOff>
    </xdr:to>
    <xdr:sp macro="" textlink="">
      <xdr:nvSpPr>
        <xdr:cNvPr id="270" name="楕円 269"/>
        <xdr:cNvSpPr/>
      </xdr:nvSpPr>
      <xdr:spPr>
        <a:xfrm>
          <a:off x="13843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126001</xdr:rowOff>
    </xdr:from>
    <xdr:ext cx="762000" cy="259045"/>
    <xdr:sp macro="" textlink="">
      <xdr:nvSpPr>
        <xdr:cNvPr id="271" name="テキスト ボックス 270"/>
        <xdr:cNvSpPr txBox="1"/>
      </xdr:nvSpPr>
      <xdr:spPr>
        <a:xfrm>
          <a:off x="13512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147066</xdr:rowOff>
    </xdr:from>
    <xdr:to>
      <xdr:col>65</xdr:col>
      <xdr:colOff>53975</xdr:colOff>
      <xdr:row>56</xdr:row>
      <xdr:rowOff>77216</xdr:rowOff>
    </xdr:to>
    <xdr:sp macro="" textlink="">
      <xdr:nvSpPr>
        <xdr:cNvPr id="272" name="楕円 271"/>
        <xdr:cNvSpPr/>
      </xdr:nvSpPr>
      <xdr:spPr>
        <a:xfrm>
          <a:off x="12954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87393</xdr:rowOff>
    </xdr:from>
    <xdr:ext cx="762000" cy="259045"/>
    <xdr:sp macro="" textlink="">
      <xdr:nvSpPr>
        <xdr:cNvPr id="273" name="テキスト ボックス 272"/>
        <xdr:cNvSpPr txBox="1"/>
      </xdr:nvSpPr>
      <xdr:spPr>
        <a:xfrm>
          <a:off x="12623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　経常収支比率の補助費等分は</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rPr>
            <a:t>10.0%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で、全国平均及び北海道平均及び類似団体平均と比較しても若干低い水準となっています。</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rPr>
            <a:t>　これまで本村では、随時補助金の見直しを行ってきましたが、今後も引き続き検証や見直しを行い、適正な水準維持に努めます。</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12700</xdr:rowOff>
    </xdr:to>
    <xdr:cxnSp macro="">
      <xdr:nvCxnSpPr>
        <xdr:cNvPr id="303" name="直線コネクタ 302"/>
        <xdr:cNvCxnSpPr/>
      </xdr:nvCxnSpPr>
      <xdr:spPr>
        <a:xfrm>
          <a:off x="15671800" y="618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49276</xdr:rowOff>
    </xdr:to>
    <xdr:cxnSp macro="">
      <xdr:nvCxnSpPr>
        <xdr:cNvPr id="306" name="直線コネクタ 305"/>
        <xdr:cNvCxnSpPr/>
      </xdr:nvCxnSpPr>
      <xdr:spPr>
        <a:xfrm flipV="1">
          <a:off x="14782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49276</xdr:rowOff>
    </xdr:to>
    <xdr:cxnSp macro="">
      <xdr:nvCxnSpPr>
        <xdr:cNvPr id="309" name="直線コネクタ 308"/>
        <xdr:cNvCxnSpPr/>
      </xdr:nvCxnSpPr>
      <xdr:spPr>
        <a:xfrm>
          <a:off x="13893800" y="61620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161290</xdr:rowOff>
    </xdr:to>
    <xdr:cxnSp macro="">
      <xdr:nvCxnSpPr>
        <xdr:cNvPr id="312" name="直線コネクタ 311"/>
        <xdr:cNvCxnSpPr/>
      </xdr:nvCxnSpPr>
      <xdr:spPr>
        <a:xfrm>
          <a:off x="13004800" y="61346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2" name="楕円 321"/>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3"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4" name="楕円 323"/>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5" name="テキスト ボックス 324"/>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6" name="楕円 325"/>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7" name="テキスト ボックス 32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8" name="楕円 327"/>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29" name="テキスト ボックス 328"/>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0" name="楕円 329"/>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1" name="テキスト ボックス 330"/>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経常収支比率の公債費分は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13.1%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で、全国平均、北海道平均及び類似団体平均と比較しても低い水準となっています。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上昇しましたが、要因としては、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村民プール建設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事業分の元金償還開始等があげられます。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今後、大型事業（保育園移転新築、学校改修等）の償還開始に伴い、公債費の増加が予想されることから、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借入にあたっては交付税措置または充当財源のあるものを基本とし計画的な借入を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行うとともに、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村民プール建設分については繰上償還することとし、適正な水準維持に努めます。</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149861</xdr:rowOff>
    </xdr:to>
    <xdr:cxnSp macro="">
      <xdr:nvCxnSpPr>
        <xdr:cNvPr id="363" name="直線コネクタ 362"/>
        <xdr:cNvCxnSpPr/>
      </xdr:nvCxnSpPr>
      <xdr:spPr>
        <a:xfrm>
          <a:off x="3987800" y="12951460"/>
          <a:ext cx="8382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66040</xdr:rowOff>
    </xdr:from>
    <xdr:to>
      <xdr:col>19</xdr:col>
      <xdr:colOff>187325</xdr:colOff>
      <xdr:row>75</xdr:row>
      <xdr:rowOff>92710</xdr:rowOff>
    </xdr:to>
    <xdr:cxnSp macro="">
      <xdr:nvCxnSpPr>
        <xdr:cNvPr id="366" name="直線コネクタ 365"/>
        <xdr:cNvCxnSpPr/>
      </xdr:nvCxnSpPr>
      <xdr:spPr>
        <a:xfrm>
          <a:off x="3098800" y="129247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66040</xdr:rowOff>
    </xdr:from>
    <xdr:to>
      <xdr:col>15</xdr:col>
      <xdr:colOff>98425</xdr:colOff>
      <xdr:row>75</xdr:row>
      <xdr:rowOff>92710</xdr:rowOff>
    </xdr:to>
    <xdr:cxnSp macro="">
      <xdr:nvCxnSpPr>
        <xdr:cNvPr id="369" name="直線コネクタ 368"/>
        <xdr:cNvCxnSpPr/>
      </xdr:nvCxnSpPr>
      <xdr:spPr>
        <a:xfrm flipV="1">
          <a:off x="2209800" y="129247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92710</xdr:rowOff>
    </xdr:to>
    <xdr:cxnSp macro="">
      <xdr:nvCxnSpPr>
        <xdr:cNvPr id="372" name="直線コネクタ 371"/>
        <xdr:cNvCxnSpPr/>
      </xdr:nvCxnSpPr>
      <xdr:spPr>
        <a:xfrm>
          <a:off x="1320800" y="12936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82" name="楕円 381"/>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115587</xdr:rowOff>
    </xdr:from>
    <xdr:ext cx="762000" cy="259045"/>
    <xdr:sp macro="" textlink="">
      <xdr:nvSpPr>
        <xdr:cNvPr id="383" name="公債費該当値テキスト"/>
        <xdr:cNvSpPr txBox="1"/>
      </xdr:nvSpPr>
      <xdr:spPr>
        <a:xfrm>
          <a:off x="4914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4" name="楕円 383"/>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5" name="テキスト ボックス 384"/>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xdr:rowOff>
    </xdr:from>
    <xdr:to>
      <xdr:col>15</xdr:col>
      <xdr:colOff>149225</xdr:colOff>
      <xdr:row>75</xdr:row>
      <xdr:rowOff>116840</xdr:rowOff>
    </xdr:to>
    <xdr:sp macro="" textlink="">
      <xdr:nvSpPr>
        <xdr:cNvPr id="386" name="楕円 385"/>
        <xdr:cNvSpPr/>
      </xdr:nvSpPr>
      <xdr:spPr>
        <a:xfrm>
          <a:off x="3048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127017</xdr:rowOff>
    </xdr:from>
    <xdr:ext cx="762000" cy="259045"/>
    <xdr:sp macro="" textlink="">
      <xdr:nvSpPr>
        <xdr:cNvPr id="387" name="テキスト ボックス 386"/>
        <xdr:cNvSpPr txBox="1"/>
      </xdr:nvSpPr>
      <xdr:spPr>
        <a:xfrm>
          <a:off x="2717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88" name="楕円 387"/>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89" name="テキスト ボックス 388"/>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90" name="楕円 389"/>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91" name="テキスト ボックス 390"/>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経常収支比率のうち公債費以外分は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66.7%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で全国平均及び北海道平均と比較すると低いものの、類似団体平均と比較すると若干高い水準となっています。本村では特に物件費の割合が高くなっています。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要因としては、委託料等の増加があげられますが、今後も財政の硬直化を防ぐため、各種事業の見直しや経常経費の節減に努めます。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159657</xdr:rowOff>
    </xdr:from>
    <xdr:to>
      <xdr:col>82</xdr:col>
      <xdr:colOff>107950</xdr:colOff>
      <xdr:row>77</xdr:row>
      <xdr:rowOff>125368</xdr:rowOff>
    </xdr:to>
    <xdr:cxnSp macro="">
      <xdr:nvCxnSpPr>
        <xdr:cNvPr id="426" name="直線コネクタ 425"/>
        <xdr:cNvCxnSpPr/>
      </xdr:nvCxnSpPr>
      <xdr:spPr>
        <a:xfrm>
          <a:off x="15671800" y="13189857"/>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140063</xdr:rowOff>
    </xdr:from>
    <xdr:to>
      <xdr:col>78</xdr:col>
      <xdr:colOff>69850</xdr:colOff>
      <xdr:row>76</xdr:row>
      <xdr:rowOff>159657</xdr:rowOff>
    </xdr:to>
    <xdr:cxnSp macro="">
      <xdr:nvCxnSpPr>
        <xdr:cNvPr id="429" name="直線コネクタ 428"/>
        <xdr:cNvCxnSpPr/>
      </xdr:nvCxnSpPr>
      <xdr:spPr>
        <a:xfrm>
          <a:off x="14782800" y="131702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113937</xdr:rowOff>
    </xdr:from>
    <xdr:to>
      <xdr:col>73</xdr:col>
      <xdr:colOff>180975</xdr:colOff>
      <xdr:row>76</xdr:row>
      <xdr:rowOff>140063</xdr:rowOff>
    </xdr:to>
    <xdr:cxnSp macro="">
      <xdr:nvCxnSpPr>
        <xdr:cNvPr id="432" name="直線コネクタ 431"/>
        <xdr:cNvCxnSpPr/>
      </xdr:nvCxnSpPr>
      <xdr:spPr>
        <a:xfrm>
          <a:off x="13893800" y="131441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141696</xdr:rowOff>
    </xdr:from>
    <xdr:to>
      <xdr:col>69</xdr:col>
      <xdr:colOff>92075</xdr:colOff>
      <xdr:row>76</xdr:row>
      <xdr:rowOff>113937</xdr:rowOff>
    </xdr:to>
    <xdr:cxnSp macro="">
      <xdr:nvCxnSpPr>
        <xdr:cNvPr id="435" name="直線コネクタ 434"/>
        <xdr:cNvCxnSpPr/>
      </xdr:nvCxnSpPr>
      <xdr:spPr>
        <a:xfrm>
          <a:off x="13004800" y="1300044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74568</xdr:rowOff>
    </xdr:from>
    <xdr:to>
      <xdr:col>82</xdr:col>
      <xdr:colOff>158750</xdr:colOff>
      <xdr:row>78</xdr:row>
      <xdr:rowOff>4718</xdr:rowOff>
    </xdr:to>
    <xdr:sp macro="" textlink="">
      <xdr:nvSpPr>
        <xdr:cNvPr id="445" name="楕円 444"/>
        <xdr:cNvSpPr/>
      </xdr:nvSpPr>
      <xdr:spPr>
        <a:xfrm>
          <a:off x="164592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46645</xdr:rowOff>
    </xdr:from>
    <xdr:ext cx="762000" cy="259045"/>
    <xdr:sp macro="" textlink="">
      <xdr:nvSpPr>
        <xdr:cNvPr id="446" name="公債費以外該当値テキスト"/>
        <xdr:cNvSpPr txBox="1"/>
      </xdr:nvSpPr>
      <xdr:spPr>
        <a:xfrm>
          <a:off x="165989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108857</xdr:rowOff>
    </xdr:from>
    <xdr:to>
      <xdr:col>78</xdr:col>
      <xdr:colOff>120650</xdr:colOff>
      <xdr:row>77</xdr:row>
      <xdr:rowOff>39007</xdr:rowOff>
    </xdr:to>
    <xdr:sp macro="" textlink="">
      <xdr:nvSpPr>
        <xdr:cNvPr id="447" name="楕円 446"/>
        <xdr:cNvSpPr/>
      </xdr:nvSpPr>
      <xdr:spPr>
        <a:xfrm>
          <a:off x="15621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49184</xdr:rowOff>
    </xdr:from>
    <xdr:ext cx="736600" cy="259045"/>
    <xdr:sp macro="" textlink="">
      <xdr:nvSpPr>
        <xdr:cNvPr id="448" name="テキスト ボックス 447"/>
        <xdr:cNvSpPr txBox="1"/>
      </xdr:nvSpPr>
      <xdr:spPr>
        <a:xfrm>
          <a:off x="15290800" y="1290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89263</xdr:rowOff>
    </xdr:from>
    <xdr:to>
      <xdr:col>74</xdr:col>
      <xdr:colOff>31750</xdr:colOff>
      <xdr:row>77</xdr:row>
      <xdr:rowOff>19413</xdr:rowOff>
    </xdr:to>
    <xdr:sp macro="" textlink="">
      <xdr:nvSpPr>
        <xdr:cNvPr id="449" name="楕円 448"/>
        <xdr:cNvSpPr/>
      </xdr:nvSpPr>
      <xdr:spPr>
        <a:xfrm>
          <a:off x="14732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50" name="テキスト ボックス 449"/>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63137</xdr:rowOff>
    </xdr:from>
    <xdr:to>
      <xdr:col>69</xdr:col>
      <xdr:colOff>142875</xdr:colOff>
      <xdr:row>76</xdr:row>
      <xdr:rowOff>164737</xdr:rowOff>
    </xdr:to>
    <xdr:sp macro="" textlink="">
      <xdr:nvSpPr>
        <xdr:cNvPr id="451" name="楕円 450"/>
        <xdr:cNvSpPr/>
      </xdr:nvSpPr>
      <xdr:spPr>
        <a:xfrm>
          <a:off x="13843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3464</xdr:rowOff>
    </xdr:from>
    <xdr:ext cx="762000" cy="259045"/>
    <xdr:sp macro="" textlink="">
      <xdr:nvSpPr>
        <xdr:cNvPr id="452" name="テキスト ボックス 451"/>
        <xdr:cNvSpPr txBox="1"/>
      </xdr:nvSpPr>
      <xdr:spPr>
        <a:xfrm>
          <a:off x="13512800" y="128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90896</xdr:rowOff>
    </xdr:from>
    <xdr:to>
      <xdr:col>65</xdr:col>
      <xdr:colOff>53975</xdr:colOff>
      <xdr:row>76</xdr:row>
      <xdr:rowOff>21047</xdr:rowOff>
    </xdr:to>
    <xdr:sp macro="" textlink="">
      <xdr:nvSpPr>
        <xdr:cNvPr id="453" name="楕円 452"/>
        <xdr:cNvSpPr/>
      </xdr:nvSpPr>
      <xdr:spPr>
        <a:xfrm>
          <a:off x="12954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31223</xdr:rowOff>
    </xdr:from>
    <xdr:ext cx="762000" cy="259045"/>
    <xdr:sp macro="" textlink="">
      <xdr:nvSpPr>
        <xdr:cNvPr id="454" name="テキスト ボックス 453"/>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北海道中札内村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54362</xdr:rowOff>
    </xdr:from>
    <xdr:to>
      <xdr:col>29</xdr:col>
      <xdr:colOff>127000</xdr:colOff>
      <xdr:row>18</xdr:row>
      <xdr:rowOff>65168</xdr:rowOff>
    </xdr:to>
    <xdr:cxnSp macro="">
      <xdr:nvCxnSpPr>
        <xdr:cNvPr id="49" name="直線コネクタ 48"/>
        <xdr:cNvCxnSpPr/>
      </xdr:nvCxnSpPr>
      <xdr:spPr bwMode="auto">
        <a:xfrm>
          <a:off x="5003800" y="3188087"/>
          <a:ext cx="647700" cy="10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49922</xdr:rowOff>
    </xdr:from>
    <xdr:to>
      <xdr:col>26</xdr:col>
      <xdr:colOff>50800</xdr:colOff>
      <xdr:row>18</xdr:row>
      <xdr:rowOff>54362</xdr:rowOff>
    </xdr:to>
    <xdr:cxnSp macro="">
      <xdr:nvCxnSpPr>
        <xdr:cNvPr id="52" name="直線コネクタ 51"/>
        <xdr:cNvCxnSpPr/>
      </xdr:nvCxnSpPr>
      <xdr:spPr bwMode="auto">
        <a:xfrm>
          <a:off x="4305300" y="3183647"/>
          <a:ext cx="698500" cy="4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49922</xdr:rowOff>
    </xdr:from>
    <xdr:to>
      <xdr:col>22</xdr:col>
      <xdr:colOff>114300</xdr:colOff>
      <xdr:row>18</xdr:row>
      <xdr:rowOff>76830</xdr:rowOff>
    </xdr:to>
    <xdr:cxnSp macro="">
      <xdr:nvCxnSpPr>
        <xdr:cNvPr id="55" name="直線コネクタ 54"/>
        <xdr:cNvCxnSpPr/>
      </xdr:nvCxnSpPr>
      <xdr:spPr bwMode="auto">
        <a:xfrm flipV="1">
          <a:off x="3606800" y="3183647"/>
          <a:ext cx="698500" cy="26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76830</xdr:rowOff>
    </xdr:from>
    <xdr:to>
      <xdr:col>18</xdr:col>
      <xdr:colOff>177800</xdr:colOff>
      <xdr:row>18</xdr:row>
      <xdr:rowOff>107438</xdr:rowOff>
    </xdr:to>
    <xdr:cxnSp macro="">
      <xdr:nvCxnSpPr>
        <xdr:cNvPr id="58" name="直線コネクタ 57"/>
        <xdr:cNvCxnSpPr/>
      </xdr:nvCxnSpPr>
      <xdr:spPr bwMode="auto">
        <a:xfrm flipV="1">
          <a:off x="2908300" y="3210555"/>
          <a:ext cx="698500" cy="30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14368</xdr:rowOff>
    </xdr:from>
    <xdr:to>
      <xdr:col>29</xdr:col>
      <xdr:colOff>177800</xdr:colOff>
      <xdr:row>18</xdr:row>
      <xdr:rowOff>115968</xdr:rowOff>
    </xdr:to>
    <xdr:sp macro="" textlink="">
      <xdr:nvSpPr>
        <xdr:cNvPr id="68" name="楕円 67"/>
        <xdr:cNvSpPr/>
      </xdr:nvSpPr>
      <xdr:spPr bwMode="auto">
        <a:xfrm>
          <a:off x="5600700" y="314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157895</xdr:rowOff>
    </xdr:from>
    <xdr:ext cx="762000" cy="259045"/>
    <xdr:sp macro="" textlink="">
      <xdr:nvSpPr>
        <xdr:cNvPr id="69" name="人口1人当たり決算額の推移該当値テキスト130"/>
        <xdr:cNvSpPr txBox="1"/>
      </xdr:nvSpPr>
      <xdr:spPr>
        <a:xfrm>
          <a:off x="5740400" y="31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3562</xdr:rowOff>
    </xdr:from>
    <xdr:to>
      <xdr:col>26</xdr:col>
      <xdr:colOff>101600</xdr:colOff>
      <xdr:row>18</xdr:row>
      <xdr:rowOff>105162</xdr:rowOff>
    </xdr:to>
    <xdr:sp macro="" textlink="">
      <xdr:nvSpPr>
        <xdr:cNvPr id="70" name="楕円 69"/>
        <xdr:cNvSpPr/>
      </xdr:nvSpPr>
      <xdr:spPr bwMode="auto">
        <a:xfrm>
          <a:off x="4953000" y="3137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89939</xdr:rowOff>
    </xdr:from>
    <xdr:ext cx="736600" cy="259045"/>
    <xdr:sp macro="" textlink="">
      <xdr:nvSpPr>
        <xdr:cNvPr id="71" name="テキスト ボックス 70"/>
        <xdr:cNvSpPr txBox="1"/>
      </xdr:nvSpPr>
      <xdr:spPr>
        <a:xfrm>
          <a:off x="4622800" y="3223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170572</xdr:rowOff>
    </xdr:from>
    <xdr:to>
      <xdr:col>22</xdr:col>
      <xdr:colOff>165100</xdr:colOff>
      <xdr:row>18</xdr:row>
      <xdr:rowOff>100722</xdr:rowOff>
    </xdr:to>
    <xdr:sp macro="" textlink="">
      <xdr:nvSpPr>
        <xdr:cNvPr id="72" name="楕円 71"/>
        <xdr:cNvSpPr/>
      </xdr:nvSpPr>
      <xdr:spPr bwMode="auto">
        <a:xfrm>
          <a:off x="4254500" y="3132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85499</xdr:rowOff>
    </xdr:from>
    <xdr:ext cx="762000" cy="259045"/>
    <xdr:sp macro="" textlink="">
      <xdr:nvSpPr>
        <xdr:cNvPr id="73" name="テキスト ボックス 72"/>
        <xdr:cNvSpPr txBox="1"/>
      </xdr:nvSpPr>
      <xdr:spPr>
        <a:xfrm>
          <a:off x="3924300" y="321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26030</xdr:rowOff>
    </xdr:from>
    <xdr:to>
      <xdr:col>19</xdr:col>
      <xdr:colOff>38100</xdr:colOff>
      <xdr:row>18</xdr:row>
      <xdr:rowOff>127630</xdr:rowOff>
    </xdr:to>
    <xdr:sp macro="" textlink="">
      <xdr:nvSpPr>
        <xdr:cNvPr id="74" name="楕円 73"/>
        <xdr:cNvSpPr/>
      </xdr:nvSpPr>
      <xdr:spPr bwMode="auto">
        <a:xfrm>
          <a:off x="3556000" y="3159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112407</xdr:rowOff>
    </xdr:from>
    <xdr:ext cx="762000" cy="259045"/>
    <xdr:sp macro="" textlink="">
      <xdr:nvSpPr>
        <xdr:cNvPr id="75" name="テキスト ボックス 74"/>
        <xdr:cNvSpPr txBox="1"/>
      </xdr:nvSpPr>
      <xdr:spPr>
        <a:xfrm>
          <a:off x="3225800" y="324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56638</xdr:rowOff>
    </xdr:from>
    <xdr:to>
      <xdr:col>15</xdr:col>
      <xdr:colOff>101600</xdr:colOff>
      <xdr:row>18</xdr:row>
      <xdr:rowOff>158238</xdr:rowOff>
    </xdr:to>
    <xdr:sp macro="" textlink="">
      <xdr:nvSpPr>
        <xdr:cNvPr id="76" name="楕円 75"/>
        <xdr:cNvSpPr/>
      </xdr:nvSpPr>
      <xdr:spPr bwMode="auto">
        <a:xfrm>
          <a:off x="2857500" y="319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143015</xdr:rowOff>
    </xdr:from>
    <xdr:ext cx="762000" cy="259045"/>
    <xdr:sp macro="" textlink="">
      <xdr:nvSpPr>
        <xdr:cNvPr id="77" name="テキスト ボックス 76"/>
        <xdr:cNvSpPr txBox="1"/>
      </xdr:nvSpPr>
      <xdr:spPr>
        <a:xfrm>
          <a:off x="2527300" y="327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254636</xdr:rowOff>
    </xdr:from>
    <xdr:to>
      <xdr:col>29</xdr:col>
      <xdr:colOff>127000</xdr:colOff>
      <xdr:row>35</xdr:row>
      <xdr:rowOff>279174</xdr:rowOff>
    </xdr:to>
    <xdr:cxnSp macro="">
      <xdr:nvCxnSpPr>
        <xdr:cNvPr id="108" name="直線コネクタ 107"/>
        <xdr:cNvCxnSpPr/>
      </xdr:nvCxnSpPr>
      <xdr:spPr bwMode="auto">
        <a:xfrm flipV="1">
          <a:off x="5003800" y="6864986"/>
          <a:ext cx="647700" cy="24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279174</xdr:rowOff>
    </xdr:from>
    <xdr:to>
      <xdr:col>26</xdr:col>
      <xdr:colOff>50800</xdr:colOff>
      <xdr:row>35</xdr:row>
      <xdr:rowOff>283363</xdr:rowOff>
    </xdr:to>
    <xdr:cxnSp macro="">
      <xdr:nvCxnSpPr>
        <xdr:cNvPr id="111" name="直線コネクタ 110"/>
        <xdr:cNvCxnSpPr/>
      </xdr:nvCxnSpPr>
      <xdr:spPr bwMode="auto">
        <a:xfrm flipV="1">
          <a:off x="4305300" y="6889524"/>
          <a:ext cx="698500" cy="4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276701</xdr:rowOff>
    </xdr:from>
    <xdr:to>
      <xdr:col>22</xdr:col>
      <xdr:colOff>114300</xdr:colOff>
      <xdr:row>35</xdr:row>
      <xdr:rowOff>283363</xdr:rowOff>
    </xdr:to>
    <xdr:cxnSp macro="">
      <xdr:nvCxnSpPr>
        <xdr:cNvPr id="114" name="直線コネクタ 113"/>
        <xdr:cNvCxnSpPr/>
      </xdr:nvCxnSpPr>
      <xdr:spPr bwMode="auto">
        <a:xfrm>
          <a:off x="3606800" y="6887051"/>
          <a:ext cx="698500" cy="6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268645</xdr:rowOff>
    </xdr:from>
    <xdr:to>
      <xdr:col>18</xdr:col>
      <xdr:colOff>177800</xdr:colOff>
      <xdr:row>35</xdr:row>
      <xdr:rowOff>276701</xdr:rowOff>
    </xdr:to>
    <xdr:cxnSp macro="">
      <xdr:nvCxnSpPr>
        <xdr:cNvPr id="117" name="直線コネクタ 116"/>
        <xdr:cNvCxnSpPr/>
      </xdr:nvCxnSpPr>
      <xdr:spPr bwMode="auto">
        <a:xfrm>
          <a:off x="2908300" y="6878995"/>
          <a:ext cx="698500" cy="8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203836</xdr:rowOff>
    </xdr:from>
    <xdr:to>
      <xdr:col>29</xdr:col>
      <xdr:colOff>177800</xdr:colOff>
      <xdr:row>35</xdr:row>
      <xdr:rowOff>305436</xdr:rowOff>
    </xdr:to>
    <xdr:sp macro="" textlink="">
      <xdr:nvSpPr>
        <xdr:cNvPr id="127" name="楕円 126"/>
        <xdr:cNvSpPr/>
      </xdr:nvSpPr>
      <xdr:spPr bwMode="auto">
        <a:xfrm>
          <a:off x="5600700" y="6814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175913</xdr:rowOff>
    </xdr:from>
    <xdr:ext cx="762000" cy="259045"/>
    <xdr:sp macro="" textlink="">
      <xdr:nvSpPr>
        <xdr:cNvPr id="128" name="人口1人当たり決算額の推移該当値テキスト445"/>
        <xdr:cNvSpPr txBox="1"/>
      </xdr:nvSpPr>
      <xdr:spPr>
        <a:xfrm>
          <a:off x="5740400" y="678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228374</xdr:rowOff>
    </xdr:from>
    <xdr:to>
      <xdr:col>26</xdr:col>
      <xdr:colOff>101600</xdr:colOff>
      <xdr:row>35</xdr:row>
      <xdr:rowOff>329974</xdr:rowOff>
    </xdr:to>
    <xdr:sp macro="" textlink="">
      <xdr:nvSpPr>
        <xdr:cNvPr id="129" name="楕円 128"/>
        <xdr:cNvSpPr/>
      </xdr:nvSpPr>
      <xdr:spPr bwMode="auto">
        <a:xfrm>
          <a:off x="4953000" y="683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314751</xdr:rowOff>
    </xdr:from>
    <xdr:ext cx="736600" cy="259045"/>
    <xdr:sp macro="" textlink="">
      <xdr:nvSpPr>
        <xdr:cNvPr id="130" name="テキスト ボックス 129"/>
        <xdr:cNvSpPr txBox="1"/>
      </xdr:nvSpPr>
      <xdr:spPr>
        <a:xfrm>
          <a:off x="4622800" y="692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232563</xdr:rowOff>
    </xdr:from>
    <xdr:to>
      <xdr:col>22</xdr:col>
      <xdr:colOff>165100</xdr:colOff>
      <xdr:row>35</xdr:row>
      <xdr:rowOff>334163</xdr:rowOff>
    </xdr:to>
    <xdr:sp macro="" textlink="">
      <xdr:nvSpPr>
        <xdr:cNvPr id="131" name="楕円 130"/>
        <xdr:cNvSpPr/>
      </xdr:nvSpPr>
      <xdr:spPr bwMode="auto">
        <a:xfrm>
          <a:off x="4254500" y="684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318940</xdr:rowOff>
    </xdr:from>
    <xdr:ext cx="762000" cy="259045"/>
    <xdr:sp macro="" textlink="">
      <xdr:nvSpPr>
        <xdr:cNvPr id="132" name="テキスト ボックス 131"/>
        <xdr:cNvSpPr txBox="1"/>
      </xdr:nvSpPr>
      <xdr:spPr>
        <a:xfrm>
          <a:off x="3924300" y="692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225901</xdr:rowOff>
    </xdr:from>
    <xdr:to>
      <xdr:col>19</xdr:col>
      <xdr:colOff>38100</xdr:colOff>
      <xdr:row>35</xdr:row>
      <xdr:rowOff>327501</xdr:rowOff>
    </xdr:to>
    <xdr:sp macro="" textlink="">
      <xdr:nvSpPr>
        <xdr:cNvPr id="133" name="楕円 132"/>
        <xdr:cNvSpPr/>
      </xdr:nvSpPr>
      <xdr:spPr bwMode="auto">
        <a:xfrm>
          <a:off x="3556000" y="6836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312278</xdr:rowOff>
    </xdr:from>
    <xdr:ext cx="762000" cy="259045"/>
    <xdr:sp macro="" textlink="">
      <xdr:nvSpPr>
        <xdr:cNvPr id="134" name="テキスト ボックス 133"/>
        <xdr:cNvSpPr txBox="1"/>
      </xdr:nvSpPr>
      <xdr:spPr>
        <a:xfrm>
          <a:off x="3225800" y="692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217845</xdr:rowOff>
    </xdr:from>
    <xdr:to>
      <xdr:col>15</xdr:col>
      <xdr:colOff>101600</xdr:colOff>
      <xdr:row>35</xdr:row>
      <xdr:rowOff>319445</xdr:rowOff>
    </xdr:to>
    <xdr:sp macro="" textlink="">
      <xdr:nvSpPr>
        <xdr:cNvPr id="135" name="楕円 134"/>
        <xdr:cNvSpPr/>
      </xdr:nvSpPr>
      <xdr:spPr bwMode="auto">
        <a:xfrm>
          <a:off x="2857500" y="6828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304222</xdr:rowOff>
    </xdr:from>
    <xdr:ext cx="762000" cy="259045"/>
    <xdr:sp macro="" textlink="">
      <xdr:nvSpPr>
        <xdr:cNvPr id="136" name="テキスト ボックス 135"/>
        <xdr:cNvSpPr txBox="1"/>
      </xdr:nvSpPr>
      <xdr:spPr>
        <a:xfrm>
          <a:off x="2527300" y="691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北海道中札内村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3,958
3,914
292.58
4,621,034
4,435,610
165,168
2,572,966
4,527,412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135160</xdr:rowOff>
    </xdr:from>
    <xdr:to>
      <xdr:col>24</xdr:col>
      <xdr:colOff>63500</xdr:colOff>
      <xdr:row>36</xdr:row>
      <xdr:rowOff>142711</xdr:rowOff>
    </xdr:to>
    <xdr:cxnSp macro="">
      <xdr:nvCxnSpPr>
        <xdr:cNvPr id="58" name="直線コネクタ 57"/>
        <xdr:cNvCxnSpPr/>
      </xdr:nvCxnSpPr>
      <xdr:spPr>
        <a:xfrm>
          <a:off x="3797300" y="6307360"/>
          <a:ext cx="838200" cy="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135160</xdr:rowOff>
    </xdr:from>
    <xdr:to>
      <xdr:col>19</xdr:col>
      <xdr:colOff>177800</xdr:colOff>
      <xdr:row>36</xdr:row>
      <xdr:rowOff>151052</xdr:rowOff>
    </xdr:to>
    <xdr:cxnSp macro="">
      <xdr:nvCxnSpPr>
        <xdr:cNvPr id="61" name="直線コネクタ 60"/>
        <xdr:cNvCxnSpPr/>
      </xdr:nvCxnSpPr>
      <xdr:spPr>
        <a:xfrm flipV="1">
          <a:off x="2908300" y="6307360"/>
          <a:ext cx="8890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151052</xdr:rowOff>
    </xdr:from>
    <xdr:to>
      <xdr:col>15</xdr:col>
      <xdr:colOff>50800</xdr:colOff>
      <xdr:row>36</xdr:row>
      <xdr:rowOff>161227</xdr:rowOff>
    </xdr:to>
    <xdr:cxnSp macro="">
      <xdr:nvCxnSpPr>
        <xdr:cNvPr id="64" name="直線コネクタ 63"/>
        <xdr:cNvCxnSpPr/>
      </xdr:nvCxnSpPr>
      <xdr:spPr>
        <a:xfrm flipV="1">
          <a:off x="2019300" y="6323252"/>
          <a:ext cx="889000" cy="1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161227</xdr:rowOff>
    </xdr:from>
    <xdr:to>
      <xdr:col>10</xdr:col>
      <xdr:colOff>114300</xdr:colOff>
      <xdr:row>37</xdr:row>
      <xdr:rowOff>2517</xdr:rowOff>
    </xdr:to>
    <xdr:cxnSp macro="">
      <xdr:nvCxnSpPr>
        <xdr:cNvPr id="67" name="直線コネクタ 66"/>
        <xdr:cNvCxnSpPr/>
      </xdr:nvCxnSpPr>
      <xdr:spPr>
        <a:xfrm flipV="1">
          <a:off x="1130300" y="6333427"/>
          <a:ext cx="889000" cy="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91911</xdr:rowOff>
    </xdr:from>
    <xdr:to>
      <xdr:col>24</xdr:col>
      <xdr:colOff>114300</xdr:colOff>
      <xdr:row>37</xdr:row>
      <xdr:rowOff>22061</xdr:rowOff>
    </xdr:to>
    <xdr:sp macro="" textlink="">
      <xdr:nvSpPr>
        <xdr:cNvPr id="77" name="楕円 76"/>
        <xdr:cNvSpPr/>
      </xdr:nvSpPr>
      <xdr:spPr>
        <a:xfrm>
          <a:off x="4584700" y="626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70338</xdr:rowOff>
    </xdr:from>
    <xdr:ext cx="599010" cy="259045"/>
    <xdr:sp macro="" textlink="">
      <xdr:nvSpPr>
        <xdr:cNvPr id="78" name="人件費該当値テキスト"/>
        <xdr:cNvSpPr txBox="1"/>
      </xdr:nvSpPr>
      <xdr:spPr>
        <a:xfrm>
          <a:off x="4686300" y="624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84360</xdr:rowOff>
    </xdr:from>
    <xdr:to>
      <xdr:col>20</xdr:col>
      <xdr:colOff>38100</xdr:colOff>
      <xdr:row>37</xdr:row>
      <xdr:rowOff>14510</xdr:rowOff>
    </xdr:to>
    <xdr:sp macro="" textlink="">
      <xdr:nvSpPr>
        <xdr:cNvPr id="79" name="楕円 78"/>
        <xdr:cNvSpPr/>
      </xdr:nvSpPr>
      <xdr:spPr>
        <a:xfrm>
          <a:off x="3746500" y="62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5637</xdr:rowOff>
    </xdr:from>
    <xdr:ext cx="599010" cy="259045"/>
    <xdr:sp macro="" textlink="">
      <xdr:nvSpPr>
        <xdr:cNvPr id="80" name="テキスト ボックス 79"/>
        <xdr:cNvSpPr txBox="1"/>
      </xdr:nvSpPr>
      <xdr:spPr>
        <a:xfrm>
          <a:off x="3497795" y="634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100252</xdr:rowOff>
    </xdr:from>
    <xdr:to>
      <xdr:col>15</xdr:col>
      <xdr:colOff>101600</xdr:colOff>
      <xdr:row>37</xdr:row>
      <xdr:rowOff>30402</xdr:rowOff>
    </xdr:to>
    <xdr:sp macro="" textlink="">
      <xdr:nvSpPr>
        <xdr:cNvPr id="81" name="楕円 80"/>
        <xdr:cNvSpPr/>
      </xdr:nvSpPr>
      <xdr:spPr>
        <a:xfrm>
          <a:off x="2857500" y="627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21529</xdr:rowOff>
    </xdr:from>
    <xdr:ext cx="599010" cy="259045"/>
    <xdr:sp macro="" textlink="">
      <xdr:nvSpPr>
        <xdr:cNvPr id="82" name="テキスト ボックス 81"/>
        <xdr:cNvSpPr txBox="1"/>
      </xdr:nvSpPr>
      <xdr:spPr>
        <a:xfrm>
          <a:off x="2608795" y="636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110427</xdr:rowOff>
    </xdr:from>
    <xdr:to>
      <xdr:col>10</xdr:col>
      <xdr:colOff>165100</xdr:colOff>
      <xdr:row>37</xdr:row>
      <xdr:rowOff>40577</xdr:rowOff>
    </xdr:to>
    <xdr:sp macro="" textlink="">
      <xdr:nvSpPr>
        <xdr:cNvPr id="83" name="楕円 82"/>
        <xdr:cNvSpPr/>
      </xdr:nvSpPr>
      <xdr:spPr>
        <a:xfrm>
          <a:off x="1968500" y="62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31704</xdr:rowOff>
    </xdr:from>
    <xdr:ext cx="599010" cy="259045"/>
    <xdr:sp macro="" textlink="">
      <xdr:nvSpPr>
        <xdr:cNvPr id="84" name="テキスト ボックス 83"/>
        <xdr:cNvSpPr txBox="1"/>
      </xdr:nvSpPr>
      <xdr:spPr>
        <a:xfrm>
          <a:off x="1719795" y="637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123167</xdr:rowOff>
    </xdr:from>
    <xdr:to>
      <xdr:col>6</xdr:col>
      <xdr:colOff>38100</xdr:colOff>
      <xdr:row>37</xdr:row>
      <xdr:rowOff>53317</xdr:rowOff>
    </xdr:to>
    <xdr:sp macro="" textlink="">
      <xdr:nvSpPr>
        <xdr:cNvPr id="85" name="楕円 84"/>
        <xdr:cNvSpPr/>
      </xdr:nvSpPr>
      <xdr:spPr>
        <a:xfrm>
          <a:off x="1079500" y="629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44444</xdr:rowOff>
    </xdr:from>
    <xdr:ext cx="599010" cy="259045"/>
    <xdr:sp macro="" textlink="">
      <xdr:nvSpPr>
        <xdr:cNvPr id="86" name="テキスト ボックス 85"/>
        <xdr:cNvSpPr txBox="1"/>
      </xdr:nvSpPr>
      <xdr:spPr>
        <a:xfrm>
          <a:off x="830795" y="638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58644</xdr:rowOff>
    </xdr:from>
    <xdr:to>
      <xdr:col>24</xdr:col>
      <xdr:colOff>63500</xdr:colOff>
      <xdr:row>57</xdr:row>
      <xdr:rowOff>69141</xdr:rowOff>
    </xdr:to>
    <xdr:cxnSp macro="">
      <xdr:nvCxnSpPr>
        <xdr:cNvPr id="117" name="直線コネクタ 116"/>
        <xdr:cNvCxnSpPr/>
      </xdr:nvCxnSpPr>
      <xdr:spPr>
        <a:xfrm flipV="1">
          <a:off x="3797300" y="9831294"/>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62673</xdr:rowOff>
    </xdr:from>
    <xdr:to>
      <xdr:col>19</xdr:col>
      <xdr:colOff>177800</xdr:colOff>
      <xdr:row>57</xdr:row>
      <xdr:rowOff>69141</xdr:rowOff>
    </xdr:to>
    <xdr:cxnSp macro="">
      <xdr:nvCxnSpPr>
        <xdr:cNvPr id="120" name="直線コネクタ 119"/>
        <xdr:cNvCxnSpPr/>
      </xdr:nvCxnSpPr>
      <xdr:spPr>
        <a:xfrm>
          <a:off x="2908300" y="9835323"/>
          <a:ext cx="889000" cy="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62673</xdr:rowOff>
    </xdr:from>
    <xdr:to>
      <xdr:col>15</xdr:col>
      <xdr:colOff>50800</xdr:colOff>
      <xdr:row>57</xdr:row>
      <xdr:rowOff>91456</xdr:rowOff>
    </xdr:to>
    <xdr:cxnSp macro="">
      <xdr:nvCxnSpPr>
        <xdr:cNvPr id="123" name="直線コネクタ 122"/>
        <xdr:cNvCxnSpPr/>
      </xdr:nvCxnSpPr>
      <xdr:spPr>
        <a:xfrm flipV="1">
          <a:off x="2019300" y="9835323"/>
          <a:ext cx="889000" cy="2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91456</xdr:rowOff>
    </xdr:from>
    <xdr:to>
      <xdr:col>10</xdr:col>
      <xdr:colOff>114300</xdr:colOff>
      <xdr:row>57</xdr:row>
      <xdr:rowOff>92814</xdr:rowOff>
    </xdr:to>
    <xdr:cxnSp macro="">
      <xdr:nvCxnSpPr>
        <xdr:cNvPr id="126" name="直線コネクタ 125"/>
        <xdr:cNvCxnSpPr/>
      </xdr:nvCxnSpPr>
      <xdr:spPr>
        <a:xfrm flipV="1">
          <a:off x="1130300" y="9864106"/>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7844</xdr:rowOff>
    </xdr:from>
    <xdr:to>
      <xdr:col>24</xdr:col>
      <xdr:colOff>114300</xdr:colOff>
      <xdr:row>57</xdr:row>
      <xdr:rowOff>109444</xdr:rowOff>
    </xdr:to>
    <xdr:sp macro="" textlink="">
      <xdr:nvSpPr>
        <xdr:cNvPr id="136" name="楕円 135"/>
        <xdr:cNvSpPr/>
      </xdr:nvSpPr>
      <xdr:spPr>
        <a:xfrm>
          <a:off x="4584700" y="97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30721</xdr:rowOff>
    </xdr:from>
    <xdr:ext cx="599010" cy="259045"/>
    <xdr:sp macro="" textlink="">
      <xdr:nvSpPr>
        <xdr:cNvPr id="137" name="物件費該当値テキスト"/>
        <xdr:cNvSpPr txBox="1"/>
      </xdr:nvSpPr>
      <xdr:spPr>
        <a:xfrm>
          <a:off x="4686300" y="963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18341</xdr:rowOff>
    </xdr:from>
    <xdr:to>
      <xdr:col>20</xdr:col>
      <xdr:colOff>38100</xdr:colOff>
      <xdr:row>57</xdr:row>
      <xdr:rowOff>119941</xdr:rowOff>
    </xdr:to>
    <xdr:sp macro="" textlink="">
      <xdr:nvSpPr>
        <xdr:cNvPr id="138" name="楕円 137"/>
        <xdr:cNvSpPr/>
      </xdr:nvSpPr>
      <xdr:spPr>
        <a:xfrm>
          <a:off x="3746500" y="97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136468</xdr:rowOff>
    </xdr:from>
    <xdr:ext cx="599010" cy="259045"/>
    <xdr:sp macro="" textlink="">
      <xdr:nvSpPr>
        <xdr:cNvPr id="139" name="テキスト ボックス 138"/>
        <xdr:cNvSpPr txBox="1"/>
      </xdr:nvSpPr>
      <xdr:spPr>
        <a:xfrm>
          <a:off x="3497795" y="95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11873</xdr:rowOff>
    </xdr:from>
    <xdr:to>
      <xdr:col>15</xdr:col>
      <xdr:colOff>101600</xdr:colOff>
      <xdr:row>57</xdr:row>
      <xdr:rowOff>113473</xdr:rowOff>
    </xdr:to>
    <xdr:sp macro="" textlink="">
      <xdr:nvSpPr>
        <xdr:cNvPr id="140" name="楕円 139"/>
        <xdr:cNvSpPr/>
      </xdr:nvSpPr>
      <xdr:spPr>
        <a:xfrm>
          <a:off x="2857500" y="97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130000</xdr:rowOff>
    </xdr:from>
    <xdr:ext cx="599010" cy="259045"/>
    <xdr:sp macro="" textlink="">
      <xdr:nvSpPr>
        <xdr:cNvPr id="141" name="テキスト ボックス 140"/>
        <xdr:cNvSpPr txBox="1"/>
      </xdr:nvSpPr>
      <xdr:spPr>
        <a:xfrm>
          <a:off x="2608795" y="955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40656</xdr:rowOff>
    </xdr:from>
    <xdr:to>
      <xdr:col>10</xdr:col>
      <xdr:colOff>165100</xdr:colOff>
      <xdr:row>57</xdr:row>
      <xdr:rowOff>142256</xdr:rowOff>
    </xdr:to>
    <xdr:sp macro="" textlink="">
      <xdr:nvSpPr>
        <xdr:cNvPr id="142" name="楕円 141"/>
        <xdr:cNvSpPr/>
      </xdr:nvSpPr>
      <xdr:spPr>
        <a:xfrm>
          <a:off x="1968500" y="981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158783</xdr:rowOff>
    </xdr:from>
    <xdr:ext cx="599010" cy="259045"/>
    <xdr:sp macro="" textlink="">
      <xdr:nvSpPr>
        <xdr:cNvPr id="143" name="テキスト ボックス 142"/>
        <xdr:cNvSpPr txBox="1"/>
      </xdr:nvSpPr>
      <xdr:spPr>
        <a:xfrm>
          <a:off x="1719795" y="958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42014</xdr:rowOff>
    </xdr:from>
    <xdr:to>
      <xdr:col>6</xdr:col>
      <xdr:colOff>38100</xdr:colOff>
      <xdr:row>57</xdr:row>
      <xdr:rowOff>143614</xdr:rowOff>
    </xdr:to>
    <xdr:sp macro="" textlink="">
      <xdr:nvSpPr>
        <xdr:cNvPr id="144" name="楕円 143"/>
        <xdr:cNvSpPr/>
      </xdr:nvSpPr>
      <xdr:spPr>
        <a:xfrm>
          <a:off x="1079500" y="981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160141</xdr:rowOff>
    </xdr:from>
    <xdr:ext cx="599010" cy="259045"/>
    <xdr:sp macro="" textlink="">
      <xdr:nvSpPr>
        <xdr:cNvPr id="145" name="テキスト ボックス 144"/>
        <xdr:cNvSpPr txBox="1"/>
      </xdr:nvSpPr>
      <xdr:spPr>
        <a:xfrm>
          <a:off x="830795" y="958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8181</xdr:rowOff>
    </xdr:from>
    <xdr:to>
      <xdr:col>24</xdr:col>
      <xdr:colOff>63500</xdr:colOff>
      <xdr:row>77</xdr:row>
      <xdr:rowOff>57170</xdr:rowOff>
    </xdr:to>
    <xdr:cxnSp macro="">
      <xdr:nvCxnSpPr>
        <xdr:cNvPr id="170" name="直線コネクタ 169"/>
        <xdr:cNvCxnSpPr/>
      </xdr:nvCxnSpPr>
      <xdr:spPr>
        <a:xfrm flipV="1">
          <a:off x="3797300" y="13209831"/>
          <a:ext cx="838200" cy="4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57170</xdr:rowOff>
    </xdr:from>
    <xdr:to>
      <xdr:col>19</xdr:col>
      <xdr:colOff>177800</xdr:colOff>
      <xdr:row>77</xdr:row>
      <xdr:rowOff>62033</xdr:rowOff>
    </xdr:to>
    <xdr:cxnSp macro="">
      <xdr:nvCxnSpPr>
        <xdr:cNvPr id="173" name="直線コネクタ 172"/>
        <xdr:cNvCxnSpPr/>
      </xdr:nvCxnSpPr>
      <xdr:spPr>
        <a:xfrm flipV="1">
          <a:off x="2908300" y="13258820"/>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47254</xdr:rowOff>
    </xdr:from>
    <xdr:to>
      <xdr:col>15</xdr:col>
      <xdr:colOff>50800</xdr:colOff>
      <xdr:row>77</xdr:row>
      <xdr:rowOff>62033</xdr:rowOff>
    </xdr:to>
    <xdr:cxnSp macro="">
      <xdr:nvCxnSpPr>
        <xdr:cNvPr id="176" name="直線コネクタ 175"/>
        <xdr:cNvCxnSpPr/>
      </xdr:nvCxnSpPr>
      <xdr:spPr>
        <a:xfrm>
          <a:off x="2019300" y="13248904"/>
          <a:ext cx="889000" cy="1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47254</xdr:rowOff>
    </xdr:from>
    <xdr:to>
      <xdr:col>10</xdr:col>
      <xdr:colOff>114300</xdr:colOff>
      <xdr:row>77</xdr:row>
      <xdr:rowOff>95946</xdr:rowOff>
    </xdr:to>
    <xdr:cxnSp macro="">
      <xdr:nvCxnSpPr>
        <xdr:cNvPr id="179" name="直線コネクタ 178"/>
        <xdr:cNvCxnSpPr/>
      </xdr:nvCxnSpPr>
      <xdr:spPr>
        <a:xfrm flipV="1">
          <a:off x="1130300" y="13248904"/>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128831</xdr:rowOff>
    </xdr:from>
    <xdr:to>
      <xdr:col>24</xdr:col>
      <xdr:colOff>114300</xdr:colOff>
      <xdr:row>77</xdr:row>
      <xdr:rowOff>58981</xdr:rowOff>
    </xdr:to>
    <xdr:sp macro="" textlink="">
      <xdr:nvSpPr>
        <xdr:cNvPr id="189" name="楕円 188"/>
        <xdr:cNvSpPr/>
      </xdr:nvSpPr>
      <xdr:spPr>
        <a:xfrm>
          <a:off x="4584700" y="131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151708</xdr:rowOff>
    </xdr:from>
    <xdr:ext cx="534377" cy="259045"/>
    <xdr:sp macro="" textlink="">
      <xdr:nvSpPr>
        <xdr:cNvPr id="190" name="維持補修費該当値テキスト"/>
        <xdr:cNvSpPr txBox="1"/>
      </xdr:nvSpPr>
      <xdr:spPr>
        <a:xfrm>
          <a:off x="4686300" y="130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6370</xdr:rowOff>
    </xdr:from>
    <xdr:to>
      <xdr:col>20</xdr:col>
      <xdr:colOff>38100</xdr:colOff>
      <xdr:row>77</xdr:row>
      <xdr:rowOff>107970</xdr:rowOff>
    </xdr:to>
    <xdr:sp macro="" textlink="">
      <xdr:nvSpPr>
        <xdr:cNvPr id="191" name="楕円 190"/>
        <xdr:cNvSpPr/>
      </xdr:nvSpPr>
      <xdr:spPr>
        <a:xfrm>
          <a:off x="3746500" y="1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99097</xdr:rowOff>
    </xdr:from>
    <xdr:ext cx="534377" cy="259045"/>
    <xdr:sp macro="" textlink="">
      <xdr:nvSpPr>
        <xdr:cNvPr id="192" name="テキスト ボックス 191"/>
        <xdr:cNvSpPr txBox="1"/>
      </xdr:nvSpPr>
      <xdr:spPr>
        <a:xfrm>
          <a:off x="3530111" y="1330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11233</xdr:rowOff>
    </xdr:from>
    <xdr:to>
      <xdr:col>15</xdr:col>
      <xdr:colOff>101600</xdr:colOff>
      <xdr:row>77</xdr:row>
      <xdr:rowOff>112833</xdr:rowOff>
    </xdr:to>
    <xdr:sp macro="" textlink="">
      <xdr:nvSpPr>
        <xdr:cNvPr id="193" name="楕円 192"/>
        <xdr:cNvSpPr/>
      </xdr:nvSpPr>
      <xdr:spPr>
        <a:xfrm>
          <a:off x="2857500" y="132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103960</xdr:rowOff>
    </xdr:from>
    <xdr:ext cx="534377" cy="259045"/>
    <xdr:sp macro="" textlink="">
      <xdr:nvSpPr>
        <xdr:cNvPr id="194" name="テキスト ボックス 193"/>
        <xdr:cNvSpPr txBox="1"/>
      </xdr:nvSpPr>
      <xdr:spPr>
        <a:xfrm>
          <a:off x="2641111" y="1330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167904</xdr:rowOff>
    </xdr:from>
    <xdr:to>
      <xdr:col>10</xdr:col>
      <xdr:colOff>165100</xdr:colOff>
      <xdr:row>77</xdr:row>
      <xdr:rowOff>98054</xdr:rowOff>
    </xdr:to>
    <xdr:sp macro="" textlink="">
      <xdr:nvSpPr>
        <xdr:cNvPr id="195" name="楕円 194"/>
        <xdr:cNvSpPr/>
      </xdr:nvSpPr>
      <xdr:spPr>
        <a:xfrm>
          <a:off x="1968500" y="1319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114581</xdr:rowOff>
    </xdr:from>
    <xdr:ext cx="534377" cy="259045"/>
    <xdr:sp macro="" textlink="">
      <xdr:nvSpPr>
        <xdr:cNvPr id="196" name="テキスト ボックス 195"/>
        <xdr:cNvSpPr txBox="1"/>
      </xdr:nvSpPr>
      <xdr:spPr>
        <a:xfrm>
          <a:off x="1752111" y="1297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45146</xdr:rowOff>
    </xdr:from>
    <xdr:to>
      <xdr:col>6</xdr:col>
      <xdr:colOff>38100</xdr:colOff>
      <xdr:row>77</xdr:row>
      <xdr:rowOff>146746</xdr:rowOff>
    </xdr:to>
    <xdr:sp macro="" textlink="">
      <xdr:nvSpPr>
        <xdr:cNvPr id="197" name="楕円 196"/>
        <xdr:cNvSpPr/>
      </xdr:nvSpPr>
      <xdr:spPr>
        <a:xfrm>
          <a:off x="1079500" y="1324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137873</xdr:rowOff>
    </xdr:from>
    <xdr:ext cx="534377" cy="259045"/>
    <xdr:sp macro="" textlink="">
      <xdr:nvSpPr>
        <xdr:cNvPr id="198" name="テキスト ボックス 197"/>
        <xdr:cNvSpPr txBox="1"/>
      </xdr:nvSpPr>
      <xdr:spPr>
        <a:xfrm>
          <a:off x="863111" y="13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121898</xdr:rowOff>
    </xdr:from>
    <xdr:to>
      <xdr:col>24</xdr:col>
      <xdr:colOff>63500</xdr:colOff>
      <xdr:row>96</xdr:row>
      <xdr:rowOff>154397</xdr:rowOff>
    </xdr:to>
    <xdr:cxnSp macro="">
      <xdr:nvCxnSpPr>
        <xdr:cNvPr id="231" name="直線コネクタ 230"/>
        <xdr:cNvCxnSpPr/>
      </xdr:nvCxnSpPr>
      <xdr:spPr>
        <a:xfrm flipV="1">
          <a:off x="3797300" y="16581098"/>
          <a:ext cx="8382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154397</xdr:rowOff>
    </xdr:from>
    <xdr:to>
      <xdr:col>19</xdr:col>
      <xdr:colOff>177800</xdr:colOff>
      <xdr:row>97</xdr:row>
      <xdr:rowOff>35420</xdr:rowOff>
    </xdr:to>
    <xdr:cxnSp macro="">
      <xdr:nvCxnSpPr>
        <xdr:cNvPr id="234" name="直線コネクタ 233"/>
        <xdr:cNvCxnSpPr/>
      </xdr:nvCxnSpPr>
      <xdr:spPr>
        <a:xfrm flipV="1">
          <a:off x="2908300" y="16613597"/>
          <a:ext cx="889000" cy="5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35420</xdr:rowOff>
    </xdr:from>
    <xdr:to>
      <xdr:col>15</xdr:col>
      <xdr:colOff>50800</xdr:colOff>
      <xdr:row>97</xdr:row>
      <xdr:rowOff>40230</xdr:rowOff>
    </xdr:to>
    <xdr:cxnSp macro="">
      <xdr:nvCxnSpPr>
        <xdr:cNvPr id="237" name="直線コネクタ 236"/>
        <xdr:cNvCxnSpPr/>
      </xdr:nvCxnSpPr>
      <xdr:spPr>
        <a:xfrm flipV="1">
          <a:off x="2019300" y="16666070"/>
          <a:ext cx="8890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40230</xdr:rowOff>
    </xdr:from>
    <xdr:to>
      <xdr:col>10</xdr:col>
      <xdr:colOff>114300</xdr:colOff>
      <xdr:row>97</xdr:row>
      <xdr:rowOff>83122</xdr:rowOff>
    </xdr:to>
    <xdr:cxnSp macro="">
      <xdr:nvCxnSpPr>
        <xdr:cNvPr id="240" name="直線コネクタ 239"/>
        <xdr:cNvCxnSpPr/>
      </xdr:nvCxnSpPr>
      <xdr:spPr>
        <a:xfrm flipV="1">
          <a:off x="1130300" y="16670880"/>
          <a:ext cx="889000" cy="4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71098</xdr:rowOff>
    </xdr:from>
    <xdr:to>
      <xdr:col>24</xdr:col>
      <xdr:colOff>114300</xdr:colOff>
      <xdr:row>97</xdr:row>
      <xdr:rowOff>1248</xdr:rowOff>
    </xdr:to>
    <xdr:sp macro="" textlink="">
      <xdr:nvSpPr>
        <xdr:cNvPr id="250" name="楕円 249"/>
        <xdr:cNvSpPr/>
      </xdr:nvSpPr>
      <xdr:spPr>
        <a:xfrm>
          <a:off x="4584700" y="165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49525</xdr:rowOff>
    </xdr:from>
    <xdr:ext cx="534377" cy="259045"/>
    <xdr:sp macro="" textlink="">
      <xdr:nvSpPr>
        <xdr:cNvPr id="251" name="扶助費該当値テキスト"/>
        <xdr:cNvSpPr txBox="1"/>
      </xdr:nvSpPr>
      <xdr:spPr>
        <a:xfrm>
          <a:off x="4686300" y="1650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103597</xdr:rowOff>
    </xdr:from>
    <xdr:to>
      <xdr:col>20</xdr:col>
      <xdr:colOff>38100</xdr:colOff>
      <xdr:row>97</xdr:row>
      <xdr:rowOff>33747</xdr:rowOff>
    </xdr:to>
    <xdr:sp macro="" textlink="">
      <xdr:nvSpPr>
        <xdr:cNvPr id="252" name="楕円 251"/>
        <xdr:cNvSpPr/>
      </xdr:nvSpPr>
      <xdr:spPr>
        <a:xfrm>
          <a:off x="3746500" y="1656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24874</xdr:rowOff>
    </xdr:from>
    <xdr:ext cx="534377" cy="259045"/>
    <xdr:sp macro="" textlink="">
      <xdr:nvSpPr>
        <xdr:cNvPr id="253" name="テキスト ボックス 252"/>
        <xdr:cNvSpPr txBox="1"/>
      </xdr:nvSpPr>
      <xdr:spPr>
        <a:xfrm>
          <a:off x="3530111" y="1665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156070</xdr:rowOff>
    </xdr:from>
    <xdr:to>
      <xdr:col>15</xdr:col>
      <xdr:colOff>101600</xdr:colOff>
      <xdr:row>97</xdr:row>
      <xdr:rowOff>86220</xdr:rowOff>
    </xdr:to>
    <xdr:sp macro="" textlink="">
      <xdr:nvSpPr>
        <xdr:cNvPr id="254" name="楕円 253"/>
        <xdr:cNvSpPr/>
      </xdr:nvSpPr>
      <xdr:spPr>
        <a:xfrm>
          <a:off x="2857500" y="166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77347</xdr:rowOff>
    </xdr:from>
    <xdr:ext cx="534377" cy="259045"/>
    <xdr:sp macro="" textlink="">
      <xdr:nvSpPr>
        <xdr:cNvPr id="255" name="テキスト ボックス 254"/>
        <xdr:cNvSpPr txBox="1"/>
      </xdr:nvSpPr>
      <xdr:spPr>
        <a:xfrm>
          <a:off x="2641111" y="1670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160880</xdr:rowOff>
    </xdr:from>
    <xdr:to>
      <xdr:col>10</xdr:col>
      <xdr:colOff>165100</xdr:colOff>
      <xdr:row>97</xdr:row>
      <xdr:rowOff>91030</xdr:rowOff>
    </xdr:to>
    <xdr:sp macro="" textlink="">
      <xdr:nvSpPr>
        <xdr:cNvPr id="256" name="楕円 255"/>
        <xdr:cNvSpPr/>
      </xdr:nvSpPr>
      <xdr:spPr>
        <a:xfrm>
          <a:off x="1968500" y="166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82157</xdr:rowOff>
    </xdr:from>
    <xdr:ext cx="534377" cy="259045"/>
    <xdr:sp macro="" textlink="">
      <xdr:nvSpPr>
        <xdr:cNvPr id="257" name="テキスト ボックス 256"/>
        <xdr:cNvSpPr txBox="1"/>
      </xdr:nvSpPr>
      <xdr:spPr>
        <a:xfrm>
          <a:off x="1752111" y="167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32322</xdr:rowOff>
    </xdr:from>
    <xdr:to>
      <xdr:col>6</xdr:col>
      <xdr:colOff>38100</xdr:colOff>
      <xdr:row>97</xdr:row>
      <xdr:rowOff>133922</xdr:rowOff>
    </xdr:to>
    <xdr:sp macro="" textlink="">
      <xdr:nvSpPr>
        <xdr:cNvPr id="258" name="楕円 257"/>
        <xdr:cNvSpPr/>
      </xdr:nvSpPr>
      <xdr:spPr>
        <a:xfrm>
          <a:off x="1079500" y="166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125049</xdr:rowOff>
    </xdr:from>
    <xdr:ext cx="534377" cy="259045"/>
    <xdr:sp macro="" textlink="">
      <xdr:nvSpPr>
        <xdr:cNvPr id="259" name="テキスト ボックス 258"/>
        <xdr:cNvSpPr txBox="1"/>
      </xdr:nvSpPr>
      <xdr:spPr>
        <a:xfrm>
          <a:off x="863111" y="167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48726</xdr:rowOff>
    </xdr:from>
    <xdr:to>
      <xdr:col>55</xdr:col>
      <xdr:colOff>0</xdr:colOff>
      <xdr:row>38</xdr:row>
      <xdr:rowOff>55765</xdr:rowOff>
    </xdr:to>
    <xdr:cxnSp macro="">
      <xdr:nvCxnSpPr>
        <xdr:cNvPr id="290" name="直線コネクタ 289"/>
        <xdr:cNvCxnSpPr/>
      </xdr:nvCxnSpPr>
      <xdr:spPr>
        <a:xfrm flipV="1">
          <a:off x="9639300" y="6563826"/>
          <a:ext cx="838200" cy="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879</xdr:rowOff>
    </xdr:from>
    <xdr:to>
      <xdr:col>50</xdr:col>
      <xdr:colOff>114300</xdr:colOff>
      <xdr:row>38</xdr:row>
      <xdr:rowOff>55765</xdr:rowOff>
    </xdr:to>
    <xdr:cxnSp macro="">
      <xdr:nvCxnSpPr>
        <xdr:cNvPr id="293" name="直線コネクタ 292"/>
        <xdr:cNvCxnSpPr/>
      </xdr:nvCxnSpPr>
      <xdr:spPr>
        <a:xfrm>
          <a:off x="8750300" y="6515979"/>
          <a:ext cx="889000" cy="5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879</xdr:rowOff>
    </xdr:from>
    <xdr:to>
      <xdr:col>45</xdr:col>
      <xdr:colOff>177800</xdr:colOff>
      <xdr:row>38</xdr:row>
      <xdr:rowOff>53067</xdr:rowOff>
    </xdr:to>
    <xdr:cxnSp macro="">
      <xdr:nvCxnSpPr>
        <xdr:cNvPr id="296" name="直線コネクタ 295"/>
        <xdr:cNvCxnSpPr/>
      </xdr:nvCxnSpPr>
      <xdr:spPr>
        <a:xfrm flipV="1">
          <a:off x="7861300" y="6515979"/>
          <a:ext cx="889000" cy="5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35868</xdr:rowOff>
    </xdr:from>
    <xdr:to>
      <xdr:col>41</xdr:col>
      <xdr:colOff>50800</xdr:colOff>
      <xdr:row>38</xdr:row>
      <xdr:rowOff>53067</xdr:rowOff>
    </xdr:to>
    <xdr:cxnSp macro="">
      <xdr:nvCxnSpPr>
        <xdr:cNvPr id="299" name="直線コネクタ 298"/>
        <xdr:cNvCxnSpPr/>
      </xdr:nvCxnSpPr>
      <xdr:spPr>
        <a:xfrm>
          <a:off x="6972300" y="6550968"/>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169376</xdr:rowOff>
    </xdr:from>
    <xdr:to>
      <xdr:col>55</xdr:col>
      <xdr:colOff>50800</xdr:colOff>
      <xdr:row>38</xdr:row>
      <xdr:rowOff>99526</xdr:rowOff>
    </xdr:to>
    <xdr:sp macro="" textlink="">
      <xdr:nvSpPr>
        <xdr:cNvPr id="309" name="楕円 308"/>
        <xdr:cNvSpPr/>
      </xdr:nvSpPr>
      <xdr:spPr>
        <a:xfrm>
          <a:off x="10426700" y="65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147803</xdr:rowOff>
    </xdr:from>
    <xdr:ext cx="599010" cy="259045"/>
    <xdr:sp macro="" textlink="">
      <xdr:nvSpPr>
        <xdr:cNvPr id="310" name="補助費等該当値テキスト"/>
        <xdr:cNvSpPr txBox="1"/>
      </xdr:nvSpPr>
      <xdr:spPr>
        <a:xfrm>
          <a:off x="10528300" y="649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4965</xdr:rowOff>
    </xdr:from>
    <xdr:to>
      <xdr:col>50</xdr:col>
      <xdr:colOff>165100</xdr:colOff>
      <xdr:row>38</xdr:row>
      <xdr:rowOff>106565</xdr:rowOff>
    </xdr:to>
    <xdr:sp macro="" textlink="">
      <xdr:nvSpPr>
        <xdr:cNvPr id="311" name="楕円 310"/>
        <xdr:cNvSpPr/>
      </xdr:nvSpPr>
      <xdr:spPr>
        <a:xfrm>
          <a:off x="9588500" y="65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97692</xdr:rowOff>
    </xdr:from>
    <xdr:ext cx="599010" cy="259045"/>
    <xdr:sp macro="" textlink="">
      <xdr:nvSpPr>
        <xdr:cNvPr id="312" name="テキスト ボックス 311"/>
        <xdr:cNvSpPr txBox="1"/>
      </xdr:nvSpPr>
      <xdr:spPr>
        <a:xfrm>
          <a:off x="9339795" y="661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121529</xdr:rowOff>
    </xdr:from>
    <xdr:to>
      <xdr:col>46</xdr:col>
      <xdr:colOff>38100</xdr:colOff>
      <xdr:row>38</xdr:row>
      <xdr:rowOff>51679</xdr:rowOff>
    </xdr:to>
    <xdr:sp macro="" textlink="">
      <xdr:nvSpPr>
        <xdr:cNvPr id="313" name="楕円 312"/>
        <xdr:cNvSpPr/>
      </xdr:nvSpPr>
      <xdr:spPr>
        <a:xfrm>
          <a:off x="8699500" y="64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42806</xdr:rowOff>
    </xdr:from>
    <xdr:ext cx="599010" cy="259045"/>
    <xdr:sp macro="" textlink="">
      <xdr:nvSpPr>
        <xdr:cNvPr id="314" name="テキスト ボックス 313"/>
        <xdr:cNvSpPr txBox="1"/>
      </xdr:nvSpPr>
      <xdr:spPr>
        <a:xfrm>
          <a:off x="8450795" y="655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2267</xdr:rowOff>
    </xdr:from>
    <xdr:to>
      <xdr:col>41</xdr:col>
      <xdr:colOff>101600</xdr:colOff>
      <xdr:row>38</xdr:row>
      <xdr:rowOff>103867</xdr:rowOff>
    </xdr:to>
    <xdr:sp macro="" textlink="">
      <xdr:nvSpPr>
        <xdr:cNvPr id="315" name="楕円 314"/>
        <xdr:cNvSpPr/>
      </xdr:nvSpPr>
      <xdr:spPr>
        <a:xfrm>
          <a:off x="7810500" y="65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94994</xdr:rowOff>
    </xdr:from>
    <xdr:ext cx="599010" cy="259045"/>
    <xdr:sp macro="" textlink="">
      <xdr:nvSpPr>
        <xdr:cNvPr id="316" name="テキスト ボックス 315"/>
        <xdr:cNvSpPr txBox="1"/>
      </xdr:nvSpPr>
      <xdr:spPr>
        <a:xfrm>
          <a:off x="7561795" y="66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156518</xdr:rowOff>
    </xdr:from>
    <xdr:to>
      <xdr:col>36</xdr:col>
      <xdr:colOff>165100</xdr:colOff>
      <xdr:row>38</xdr:row>
      <xdr:rowOff>86668</xdr:rowOff>
    </xdr:to>
    <xdr:sp macro="" textlink="">
      <xdr:nvSpPr>
        <xdr:cNvPr id="317" name="楕円 316"/>
        <xdr:cNvSpPr/>
      </xdr:nvSpPr>
      <xdr:spPr>
        <a:xfrm>
          <a:off x="6921500" y="65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77795</xdr:rowOff>
    </xdr:from>
    <xdr:ext cx="599010" cy="259045"/>
    <xdr:sp macro="" textlink="">
      <xdr:nvSpPr>
        <xdr:cNvPr id="318" name="テキスト ボックス 317"/>
        <xdr:cNvSpPr txBox="1"/>
      </xdr:nvSpPr>
      <xdr:spPr>
        <a:xfrm>
          <a:off x="6672795" y="659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109948</xdr:rowOff>
    </xdr:from>
    <xdr:to>
      <xdr:col>55</xdr:col>
      <xdr:colOff>0</xdr:colOff>
      <xdr:row>58</xdr:row>
      <xdr:rowOff>24165</xdr:rowOff>
    </xdr:to>
    <xdr:cxnSp macro="">
      <xdr:nvCxnSpPr>
        <xdr:cNvPr id="345" name="直線コネクタ 344"/>
        <xdr:cNvCxnSpPr/>
      </xdr:nvCxnSpPr>
      <xdr:spPr>
        <a:xfrm>
          <a:off x="9639300" y="9711148"/>
          <a:ext cx="838200" cy="25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109948</xdr:rowOff>
    </xdr:from>
    <xdr:to>
      <xdr:col>50</xdr:col>
      <xdr:colOff>114300</xdr:colOff>
      <xdr:row>58</xdr:row>
      <xdr:rowOff>57913</xdr:rowOff>
    </xdr:to>
    <xdr:cxnSp macro="">
      <xdr:nvCxnSpPr>
        <xdr:cNvPr id="348" name="直線コネクタ 347"/>
        <xdr:cNvCxnSpPr/>
      </xdr:nvCxnSpPr>
      <xdr:spPr>
        <a:xfrm flipV="1">
          <a:off x="8750300" y="9711148"/>
          <a:ext cx="889000" cy="29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22051</xdr:rowOff>
    </xdr:from>
    <xdr:to>
      <xdr:col>45</xdr:col>
      <xdr:colOff>177800</xdr:colOff>
      <xdr:row>58</xdr:row>
      <xdr:rowOff>57913</xdr:rowOff>
    </xdr:to>
    <xdr:cxnSp macro="">
      <xdr:nvCxnSpPr>
        <xdr:cNvPr id="351" name="直線コネクタ 350"/>
        <xdr:cNvCxnSpPr/>
      </xdr:nvCxnSpPr>
      <xdr:spPr>
        <a:xfrm>
          <a:off x="7861300" y="9966151"/>
          <a:ext cx="889000" cy="3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22051</xdr:rowOff>
    </xdr:from>
    <xdr:to>
      <xdr:col>41</xdr:col>
      <xdr:colOff>50800</xdr:colOff>
      <xdr:row>58</xdr:row>
      <xdr:rowOff>31174</xdr:rowOff>
    </xdr:to>
    <xdr:cxnSp macro="">
      <xdr:nvCxnSpPr>
        <xdr:cNvPr id="354" name="直線コネクタ 353"/>
        <xdr:cNvCxnSpPr/>
      </xdr:nvCxnSpPr>
      <xdr:spPr>
        <a:xfrm flipV="1">
          <a:off x="6972300" y="9966151"/>
          <a:ext cx="889000" cy="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144815</xdr:rowOff>
    </xdr:from>
    <xdr:to>
      <xdr:col>55</xdr:col>
      <xdr:colOff>50800</xdr:colOff>
      <xdr:row>58</xdr:row>
      <xdr:rowOff>74965</xdr:rowOff>
    </xdr:to>
    <xdr:sp macro="" textlink="">
      <xdr:nvSpPr>
        <xdr:cNvPr id="364" name="楕円 363"/>
        <xdr:cNvSpPr/>
      </xdr:nvSpPr>
      <xdr:spPr>
        <a:xfrm>
          <a:off x="10426700" y="99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105652</xdr:rowOff>
    </xdr:from>
    <xdr:ext cx="599010" cy="259045"/>
    <xdr:sp macro="" textlink="">
      <xdr:nvSpPr>
        <xdr:cNvPr id="365" name="普通建設事業費該当値テキスト"/>
        <xdr:cNvSpPr txBox="1"/>
      </xdr:nvSpPr>
      <xdr:spPr>
        <a:xfrm>
          <a:off x="10528300" y="987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59148</xdr:rowOff>
    </xdr:from>
    <xdr:to>
      <xdr:col>50</xdr:col>
      <xdr:colOff>165100</xdr:colOff>
      <xdr:row>56</xdr:row>
      <xdr:rowOff>160748</xdr:rowOff>
    </xdr:to>
    <xdr:sp macro="" textlink="">
      <xdr:nvSpPr>
        <xdr:cNvPr id="366" name="楕円 365"/>
        <xdr:cNvSpPr/>
      </xdr:nvSpPr>
      <xdr:spPr>
        <a:xfrm>
          <a:off x="9588500" y="966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5825</xdr:rowOff>
    </xdr:from>
    <xdr:ext cx="599010" cy="259045"/>
    <xdr:sp macro="" textlink="">
      <xdr:nvSpPr>
        <xdr:cNvPr id="367" name="テキスト ボックス 366"/>
        <xdr:cNvSpPr txBox="1"/>
      </xdr:nvSpPr>
      <xdr:spPr>
        <a:xfrm>
          <a:off x="9339795" y="943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7113</xdr:rowOff>
    </xdr:from>
    <xdr:to>
      <xdr:col>46</xdr:col>
      <xdr:colOff>38100</xdr:colOff>
      <xdr:row>58</xdr:row>
      <xdr:rowOff>108713</xdr:rowOff>
    </xdr:to>
    <xdr:sp macro="" textlink="">
      <xdr:nvSpPr>
        <xdr:cNvPr id="368" name="楕円 367"/>
        <xdr:cNvSpPr/>
      </xdr:nvSpPr>
      <xdr:spPr>
        <a:xfrm>
          <a:off x="8699500" y="995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99840</xdr:rowOff>
    </xdr:from>
    <xdr:ext cx="599010" cy="259045"/>
    <xdr:sp macro="" textlink="">
      <xdr:nvSpPr>
        <xdr:cNvPr id="369" name="テキスト ボックス 368"/>
        <xdr:cNvSpPr txBox="1"/>
      </xdr:nvSpPr>
      <xdr:spPr>
        <a:xfrm>
          <a:off x="8450795" y="1004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142701</xdr:rowOff>
    </xdr:from>
    <xdr:to>
      <xdr:col>41</xdr:col>
      <xdr:colOff>101600</xdr:colOff>
      <xdr:row>58</xdr:row>
      <xdr:rowOff>72851</xdr:rowOff>
    </xdr:to>
    <xdr:sp macro="" textlink="">
      <xdr:nvSpPr>
        <xdr:cNvPr id="370" name="楕円 369"/>
        <xdr:cNvSpPr/>
      </xdr:nvSpPr>
      <xdr:spPr>
        <a:xfrm>
          <a:off x="7810500" y="99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63978</xdr:rowOff>
    </xdr:from>
    <xdr:ext cx="599010" cy="259045"/>
    <xdr:sp macro="" textlink="">
      <xdr:nvSpPr>
        <xdr:cNvPr id="371" name="テキスト ボックス 370"/>
        <xdr:cNvSpPr txBox="1"/>
      </xdr:nvSpPr>
      <xdr:spPr>
        <a:xfrm>
          <a:off x="7561795" y="1000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151824</xdr:rowOff>
    </xdr:from>
    <xdr:to>
      <xdr:col>36</xdr:col>
      <xdr:colOff>165100</xdr:colOff>
      <xdr:row>58</xdr:row>
      <xdr:rowOff>81974</xdr:rowOff>
    </xdr:to>
    <xdr:sp macro="" textlink="">
      <xdr:nvSpPr>
        <xdr:cNvPr id="372" name="楕円 371"/>
        <xdr:cNvSpPr/>
      </xdr:nvSpPr>
      <xdr:spPr>
        <a:xfrm>
          <a:off x="6921500" y="99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73101</xdr:rowOff>
    </xdr:from>
    <xdr:ext cx="599010" cy="259045"/>
    <xdr:sp macro="" textlink="">
      <xdr:nvSpPr>
        <xdr:cNvPr id="373" name="テキスト ボックス 372"/>
        <xdr:cNvSpPr txBox="1"/>
      </xdr:nvSpPr>
      <xdr:spPr>
        <a:xfrm>
          <a:off x="6672795" y="1001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63686</xdr:rowOff>
    </xdr:from>
    <xdr:to>
      <xdr:col>55</xdr:col>
      <xdr:colOff>0</xdr:colOff>
      <xdr:row>79</xdr:row>
      <xdr:rowOff>75991</xdr:rowOff>
    </xdr:to>
    <xdr:cxnSp macro="">
      <xdr:nvCxnSpPr>
        <xdr:cNvPr id="404" name="直線コネクタ 403"/>
        <xdr:cNvCxnSpPr/>
      </xdr:nvCxnSpPr>
      <xdr:spPr>
        <a:xfrm>
          <a:off x="9639300" y="13436786"/>
          <a:ext cx="838200" cy="18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63686</xdr:rowOff>
    </xdr:from>
    <xdr:to>
      <xdr:col>50</xdr:col>
      <xdr:colOff>114300</xdr:colOff>
      <xdr:row>79</xdr:row>
      <xdr:rowOff>78527</xdr:rowOff>
    </xdr:to>
    <xdr:cxnSp macro="">
      <xdr:nvCxnSpPr>
        <xdr:cNvPr id="407" name="直線コネクタ 406"/>
        <xdr:cNvCxnSpPr/>
      </xdr:nvCxnSpPr>
      <xdr:spPr>
        <a:xfrm flipV="1">
          <a:off x="8750300" y="13436786"/>
          <a:ext cx="889000" cy="18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25653</xdr:rowOff>
    </xdr:from>
    <xdr:to>
      <xdr:col>45</xdr:col>
      <xdr:colOff>177800</xdr:colOff>
      <xdr:row>79</xdr:row>
      <xdr:rowOff>78527</xdr:rowOff>
    </xdr:to>
    <xdr:cxnSp macro="">
      <xdr:nvCxnSpPr>
        <xdr:cNvPr id="410" name="直線コネクタ 409"/>
        <xdr:cNvCxnSpPr/>
      </xdr:nvCxnSpPr>
      <xdr:spPr>
        <a:xfrm>
          <a:off x="7861300" y="13570203"/>
          <a:ext cx="889000" cy="5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25191</xdr:rowOff>
    </xdr:from>
    <xdr:to>
      <xdr:col>55</xdr:col>
      <xdr:colOff>50800</xdr:colOff>
      <xdr:row>79</xdr:row>
      <xdr:rowOff>126791</xdr:rowOff>
    </xdr:to>
    <xdr:sp macro="" textlink="">
      <xdr:nvSpPr>
        <xdr:cNvPr id="420" name="楕円 419"/>
        <xdr:cNvSpPr/>
      </xdr:nvSpPr>
      <xdr:spPr>
        <a:xfrm>
          <a:off x="10426700" y="135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111568</xdr:rowOff>
    </xdr:from>
    <xdr:ext cx="534377" cy="259045"/>
    <xdr:sp macro="" textlink="">
      <xdr:nvSpPr>
        <xdr:cNvPr id="421" name="普通建設事業費 （ うち新規整備　）該当値テキスト"/>
        <xdr:cNvSpPr txBox="1"/>
      </xdr:nvSpPr>
      <xdr:spPr>
        <a:xfrm>
          <a:off x="10528300" y="1348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12886</xdr:rowOff>
    </xdr:from>
    <xdr:to>
      <xdr:col>50</xdr:col>
      <xdr:colOff>165100</xdr:colOff>
      <xdr:row>78</xdr:row>
      <xdr:rowOff>114486</xdr:rowOff>
    </xdr:to>
    <xdr:sp macro="" textlink="">
      <xdr:nvSpPr>
        <xdr:cNvPr id="422" name="楕円 421"/>
        <xdr:cNvSpPr/>
      </xdr:nvSpPr>
      <xdr:spPr>
        <a:xfrm>
          <a:off x="9588500" y="133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131013</xdr:rowOff>
    </xdr:from>
    <xdr:ext cx="599010" cy="259045"/>
    <xdr:sp macro="" textlink="">
      <xdr:nvSpPr>
        <xdr:cNvPr id="423" name="テキスト ボックス 422"/>
        <xdr:cNvSpPr txBox="1"/>
      </xdr:nvSpPr>
      <xdr:spPr>
        <a:xfrm>
          <a:off x="9339795" y="1316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27727</xdr:rowOff>
    </xdr:from>
    <xdr:to>
      <xdr:col>46</xdr:col>
      <xdr:colOff>38100</xdr:colOff>
      <xdr:row>79</xdr:row>
      <xdr:rowOff>129327</xdr:rowOff>
    </xdr:to>
    <xdr:sp macro="" textlink="">
      <xdr:nvSpPr>
        <xdr:cNvPr id="424" name="楕円 423"/>
        <xdr:cNvSpPr/>
      </xdr:nvSpPr>
      <xdr:spPr>
        <a:xfrm>
          <a:off x="8699500" y="135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120454</xdr:rowOff>
    </xdr:from>
    <xdr:ext cx="534377" cy="259045"/>
    <xdr:sp macro="" textlink="">
      <xdr:nvSpPr>
        <xdr:cNvPr id="425" name="テキスト ボックス 424"/>
        <xdr:cNvSpPr txBox="1"/>
      </xdr:nvSpPr>
      <xdr:spPr>
        <a:xfrm>
          <a:off x="8483111" y="136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146303</xdr:rowOff>
    </xdr:from>
    <xdr:to>
      <xdr:col>41</xdr:col>
      <xdr:colOff>101600</xdr:colOff>
      <xdr:row>79</xdr:row>
      <xdr:rowOff>76453</xdr:rowOff>
    </xdr:to>
    <xdr:sp macro="" textlink="">
      <xdr:nvSpPr>
        <xdr:cNvPr id="426" name="楕円 425"/>
        <xdr:cNvSpPr/>
      </xdr:nvSpPr>
      <xdr:spPr>
        <a:xfrm>
          <a:off x="7810500" y="135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67580</xdr:rowOff>
    </xdr:from>
    <xdr:ext cx="534377" cy="259045"/>
    <xdr:sp macro="" textlink="">
      <xdr:nvSpPr>
        <xdr:cNvPr id="427" name="テキスト ボックス 426"/>
        <xdr:cNvSpPr txBox="1"/>
      </xdr:nvSpPr>
      <xdr:spPr>
        <a:xfrm>
          <a:off x="7594111" y="1361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147255</xdr:rowOff>
    </xdr:from>
    <xdr:to>
      <xdr:col>55</xdr:col>
      <xdr:colOff>0</xdr:colOff>
      <xdr:row>97</xdr:row>
      <xdr:rowOff>163962</xdr:rowOff>
    </xdr:to>
    <xdr:cxnSp macro="">
      <xdr:nvCxnSpPr>
        <xdr:cNvPr id="452" name="直線コネクタ 451"/>
        <xdr:cNvCxnSpPr/>
      </xdr:nvCxnSpPr>
      <xdr:spPr>
        <a:xfrm>
          <a:off x="9639300" y="16777905"/>
          <a:ext cx="8382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147255</xdr:rowOff>
    </xdr:from>
    <xdr:to>
      <xdr:col>50</xdr:col>
      <xdr:colOff>114300</xdr:colOff>
      <xdr:row>97</xdr:row>
      <xdr:rowOff>165202</xdr:rowOff>
    </xdr:to>
    <xdr:cxnSp macro="">
      <xdr:nvCxnSpPr>
        <xdr:cNvPr id="455" name="直線コネクタ 454"/>
        <xdr:cNvCxnSpPr/>
      </xdr:nvCxnSpPr>
      <xdr:spPr>
        <a:xfrm flipV="1">
          <a:off x="8750300" y="16777905"/>
          <a:ext cx="889000" cy="1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165202</xdr:rowOff>
    </xdr:from>
    <xdr:to>
      <xdr:col>45</xdr:col>
      <xdr:colOff>177800</xdr:colOff>
      <xdr:row>97</xdr:row>
      <xdr:rowOff>170979</xdr:rowOff>
    </xdr:to>
    <xdr:cxnSp macro="">
      <xdr:nvCxnSpPr>
        <xdr:cNvPr id="458" name="直線コネクタ 457"/>
        <xdr:cNvCxnSpPr/>
      </xdr:nvCxnSpPr>
      <xdr:spPr>
        <a:xfrm flipV="1">
          <a:off x="7861300" y="16795852"/>
          <a:ext cx="889000" cy="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113162</xdr:rowOff>
    </xdr:from>
    <xdr:to>
      <xdr:col>55</xdr:col>
      <xdr:colOff>50800</xdr:colOff>
      <xdr:row>98</xdr:row>
      <xdr:rowOff>43312</xdr:rowOff>
    </xdr:to>
    <xdr:sp macro="" textlink="">
      <xdr:nvSpPr>
        <xdr:cNvPr id="468" name="楕円 467"/>
        <xdr:cNvSpPr/>
      </xdr:nvSpPr>
      <xdr:spPr>
        <a:xfrm>
          <a:off x="10426700" y="167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96455</xdr:rowOff>
    </xdr:from>
    <xdr:to>
      <xdr:col>50</xdr:col>
      <xdr:colOff>165100</xdr:colOff>
      <xdr:row>98</xdr:row>
      <xdr:rowOff>26605</xdr:rowOff>
    </xdr:to>
    <xdr:sp macro="" textlink="">
      <xdr:nvSpPr>
        <xdr:cNvPr id="470" name="楕円 469"/>
        <xdr:cNvSpPr/>
      </xdr:nvSpPr>
      <xdr:spPr>
        <a:xfrm>
          <a:off x="9588500" y="1672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17732</xdr:rowOff>
    </xdr:from>
    <xdr:ext cx="534377" cy="259045"/>
    <xdr:sp macro="" textlink="">
      <xdr:nvSpPr>
        <xdr:cNvPr id="471" name="テキスト ボックス 470"/>
        <xdr:cNvSpPr txBox="1"/>
      </xdr:nvSpPr>
      <xdr:spPr>
        <a:xfrm>
          <a:off x="9372111" y="1681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114402</xdr:rowOff>
    </xdr:from>
    <xdr:to>
      <xdr:col>46</xdr:col>
      <xdr:colOff>38100</xdr:colOff>
      <xdr:row>98</xdr:row>
      <xdr:rowOff>44552</xdr:rowOff>
    </xdr:to>
    <xdr:sp macro="" textlink="">
      <xdr:nvSpPr>
        <xdr:cNvPr id="472" name="楕円 471"/>
        <xdr:cNvSpPr/>
      </xdr:nvSpPr>
      <xdr:spPr>
        <a:xfrm>
          <a:off x="8699500" y="167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35679</xdr:rowOff>
    </xdr:from>
    <xdr:ext cx="534377" cy="259045"/>
    <xdr:sp macro="" textlink="">
      <xdr:nvSpPr>
        <xdr:cNvPr id="473" name="テキスト ボックス 472"/>
        <xdr:cNvSpPr txBox="1"/>
      </xdr:nvSpPr>
      <xdr:spPr>
        <a:xfrm>
          <a:off x="8483111" y="168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120179</xdr:rowOff>
    </xdr:from>
    <xdr:to>
      <xdr:col>41</xdr:col>
      <xdr:colOff>101600</xdr:colOff>
      <xdr:row>98</xdr:row>
      <xdr:rowOff>50329</xdr:rowOff>
    </xdr:to>
    <xdr:sp macro="" textlink="">
      <xdr:nvSpPr>
        <xdr:cNvPr id="474" name="楕円 473"/>
        <xdr:cNvSpPr/>
      </xdr:nvSpPr>
      <xdr:spPr>
        <a:xfrm>
          <a:off x="7810500" y="1675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41456</xdr:rowOff>
    </xdr:from>
    <xdr:ext cx="534377" cy="259045"/>
    <xdr:sp macro="" textlink="">
      <xdr:nvSpPr>
        <xdr:cNvPr id="475" name="テキスト ボックス 474"/>
        <xdr:cNvSpPr txBox="1"/>
      </xdr:nvSpPr>
      <xdr:spPr>
        <a:xfrm>
          <a:off x="7594111" y="1684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104419</xdr:rowOff>
    </xdr:from>
    <xdr:to>
      <xdr:col>85</xdr:col>
      <xdr:colOff>127000</xdr:colOff>
      <xdr:row>39</xdr:row>
      <xdr:rowOff>7413</xdr:rowOff>
    </xdr:to>
    <xdr:cxnSp macro="">
      <xdr:nvCxnSpPr>
        <xdr:cNvPr id="504" name="直線コネクタ 503"/>
        <xdr:cNvCxnSpPr/>
      </xdr:nvCxnSpPr>
      <xdr:spPr>
        <a:xfrm flipV="1">
          <a:off x="15481300" y="6619519"/>
          <a:ext cx="838200" cy="7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7413</xdr:rowOff>
    </xdr:from>
    <xdr:to>
      <xdr:col>81</xdr:col>
      <xdr:colOff>50800</xdr:colOff>
      <xdr:row>39</xdr:row>
      <xdr:rowOff>44450</xdr:rowOff>
    </xdr:to>
    <xdr:cxnSp macro="">
      <xdr:nvCxnSpPr>
        <xdr:cNvPr id="507" name="直線コネクタ 506"/>
        <xdr:cNvCxnSpPr/>
      </xdr:nvCxnSpPr>
      <xdr:spPr>
        <a:xfrm flipV="1">
          <a:off x="14592300" y="6693963"/>
          <a:ext cx="889000" cy="3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53619</xdr:rowOff>
    </xdr:from>
    <xdr:to>
      <xdr:col>85</xdr:col>
      <xdr:colOff>177800</xdr:colOff>
      <xdr:row>38</xdr:row>
      <xdr:rowOff>155219</xdr:rowOff>
    </xdr:to>
    <xdr:sp macro="" textlink="">
      <xdr:nvSpPr>
        <xdr:cNvPr id="523" name="楕円 522"/>
        <xdr:cNvSpPr/>
      </xdr:nvSpPr>
      <xdr:spPr>
        <a:xfrm>
          <a:off x="16268700" y="65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12996</xdr:rowOff>
    </xdr:from>
    <xdr:ext cx="534377" cy="259045"/>
    <xdr:sp macro="" textlink="">
      <xdr:nvSpPr>
        <xdr:cNvPr id="524" name="災害復旧事業費該当値テキスト"/>
        <xdr:cNvSpPr txBox="1"/>
      </xdr:nvSpPr>
      <xdr:spPr>
        <a:xfrm>
          <a:off x="16370300"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128063</xdr:rowOff>
    </xdr:from>
    <xdr:to>
      <xdr:col>81</xdr:col>
      <xdr:colOff>101600</xdr:colOff>
      <xdr:row>39</xdr:row>
      <xdr:rowOff>58213</xdr:rowOff>
    </xdr:to>
    <xdr:sp macro="" textlink="">
      <xdr:nvSpPr>
        <xdr:cNvPr id="525" name="楕円 524"/>
        <xdr:cNvSpPr/>
      </xdr:nvSpPr>
      <xdr:spPr>
        <a:xfrm>
          <a:off x="15430500" y="664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49340</xdr:rowOff>
    </xdr:from>
    <xdr:ext cx="469744" cy="259045"/>
    <xdr:sp macro="" textlink="">
      <xdr:nvSpPr>
        <xdr:cNvPr id="526" name="テキスト ボックス 525"/>
        <xdr:cNvSpPr txBox="1"/>
      </xdr:nvSpPr>
      <xdr:spPr>
        <a:xfrm>
          <a:off x="15246428" y="673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5837</xdr:rowOff>
    </xdr:from>
    <xdr:to>
      <xdr:col>85</xdr:col>
      <xdr:colOff>127000</xdr:colOff>
      <xdr:row>78</xdr:row>
      <xdr:rowOff>24831</xdr:rowOff>
    </xdr:to>
    <xdr:cxnSp macro="">
      <xdr:nvCxnSpPr>
        <xdr:cNvPr id="616" name="直線コネクタ 615"/>
        <xdr:cNvCxnSpPr/>
      </xdr:nvCxnSpPr>
      <xdr:spPr>
        <a:xfrm flipV="1">
          <a:off x="15481300" y="13378937"/>
          <a:ext cx="838200" cy="1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24831</xdr:rowOff>
    </xdr:from>
    <xdr:to>
      <xdr:col>81</xdr:col>
      <xdr:colOff>50800</xdr:colOff>
      <xdr:row>78</xdr:row>
      <xdr:rowOff>34426</xdr:rowOff>
    </xdr:to>
    <xdr:cxnSp macro="">
      <xdr:nvCxnSpPr>
        <xdr:cNvPr id="619" name="直線コネクタ 618"/>
        <xdr:cNvCxnSpPr/>
      </xdr:nvCxnSpPr>
      <xdr:spPr>
        <a:xfrm flipV="1">
          <a:off x="14592300" y="13397931"/>
          <a:ext cx="8890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33316</xdr:rowOff>
    </xdr:from>
    <xdr:to>
      <xdr:col>76</xdr:col>
      <xdr:colOff>114300</xdr:colOff>
      <xdr:row>78</xdr:row>
      <xdr:rowOff>34426</xdr:rowOff>
    </xdr:to>
    <xdr:cxnSp macro="">
      <xdr:nvCxnSpPr>
        <xdr:cNvPr id="622" name="直線コネクタ 621"/>
        <xdr:cNvCxnSpPr/>
      </xdr:nvCxnSpPr>
      <xdr:spPr>
        <a:xfrm>
          <a:off x="13703300" y="13406416"/>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33316</xdr:rowOff>
    </xdr:from>
    <xdr:to>
      <xdr:col>71</xdr:col>
      <xdr:colOff>177800</xdr:colOff>
      <xdr:row>78</xdr:row>
      <xdr:rowOff>33786</xdr:rowOff>
    </xdr:to>
    <xdr:cxnSp macro="">
      <xdr:nvCxnSpPr>
        <xdr:cNvPr id="625" name="直線コネクタ 624"/>
        <xdr:cNvCxnSpPr/>
      </xdr:nvCxnSpPr>
      <xdr:spPr>
        <a:xfrm flipV="1">
          <a:off x="12814300" y="13406416"/>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126487</xdr:rowOff>
    </xdr:from>
    <xdr:to>
      <xdr:col>85</xdr:col>
      <xdr:colOff>177800</xdr:colOff>
      <xdr:row>78</xdr:row>
      <xdr:rowOff>56637</xdr:rowOff>
    </xdr:to>
    <xdr:sp macro="" textlink="">
      <xdr:nvSpPr>
        <xdr:cNvPr id="635" name="楕円 634"/>
        <xdr:cNvSpPr/>
      </xdr:nvSpPr>
      <xdr:spPr>
        <a:xfrm>
          <a:off x="16268700" y="133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104914</xdr:rowOff>
    </xdr:from>
    <xdr:ext cx="599010" cy="259045"/>
    <xdr:sp macro="" textlink="">
      <xdr:nvSpPr>
        <xdr:cNvPr id="636" name="公債費該当値テキスト"/>
        <xdr:cNvSpPr txBox="1"/>
      </xdr:nvSpPr>
      <xdr:spPr>
        <a:xfrm>
          <a:off x="16370300" y="1330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145481</xdr:rowOff>
    </xdr:from>
    <xdr:to>
      <xdr:col>81</xdr:col>
      <xdr:colOff>101600</xdr:colOff>
      <xdr:row>78</xdr:row>
      <xdr:rowOff>75631</xdr:rowOff>
    </xdr:to>
    <xdr:sp macro="" textlink="">
      <xdr:nvSpPr>
        <xdr:cNvPr id="637" name="楕円 636"/>
        <xdr:cNvSpPr/>
      </xdr:nvSpPr>
      <xdr:spPr>
        <a:xfrm>
          <a:off x="15430500" y="133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66758</xdr:rowOff>
    </xdr:from>
    <xdr:ext cx="599010" cy="259045"/>
    <xdr:sp macro="" textlink="">
      <xdr:nvSpPr>
        <xdr:cNvPr id="638" name="テキスト ボックス 637"/>
        <xdr:cNvSpPr txBox="1"/>
      </xdr:nvSpPr>
      <xdr:spPr>
        <a:xfrm>
          <a:off x="15181795" y="1343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155076</xdr:rowOff>
    </xdr:from>
    <xdr:to>
      <xdr:col>76</xdr:col>
      <xdr:colOff>165100</xdr:colOff>
      <xdr:row>78</xdr:row>
      <xdr:rowOff>85226</xdr:rowOff>
    </xdr:to>
    <xdr:sp macro="" textlink="">
      <xdr:nvSpPr>
        <xdr:cNvPr id="639" name="楕円 638"/>
        <xdr:cNvSpPr/>
      </xdr:nvSpPr>
      <xdr:spPr>
        <a:xfrm>
          <a:off x="14541500" y="133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76353</xdr:rowOff>
    </xdr:from>
    <xdr:ext cx="534377" cy="259045"/>
    <xdr:sp macro="" textlink="">
      <xdr:nvSpPr>
        <xdr:cNvPr id="640" name="テキスト ボックス 639"/>
        <xdr:cNvSpPr txBox="1"/>
      </xdr:nvSpPr>
      <xdr:spPr>
        <a:xfrm>
          <a:off x="14325111" y="134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153966</xdr:rowOff>
    </xdr:from>
    <xdr:to>
      <xdr:col>72</xdr:col>
      <xdr:colOff>38100</xdr:colOff>
      <xdr:row>78</xdr:row>
      <xdr:rowOff>84116</xdr:rowOff>
    </xdr:to>
    <xdr:sp macro="" textlink="">
      <xdr:nvSpPr>
        <xdr:cNvPr id="641" name="楕円 640"/>
        <xdr:cNvSpPr/>
      </xdr:nvSpPr>
      <xdr:spPr>
        <a:xfrm>
          <a:off x="13652500" y="1335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75243</xdr:rowOff>
    </xdr:from>
    <xdr:ext cx="534377" cy="259045"/>
    <xdr:sp macro="" textlink="">
      <xdr:nvSpPr>
        <xdr:cNvPr id="642" name="テキスト ボックス 641"/>
        <xdr:cNvSpPr txBox="1"/>
      </xdr:nvSpPr>
      <xdr:spPr>
        <a:xfrm>
          <a:off x="13436111" y="1344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154436</xdr:rowOff>
    </xdr:from>
    <xdr:to>
      <xdr:col>67</xdr:col>
      <xdr:colOff>101600</xdr:colOff>
      <xdr:row>78</xdr:row>
      <xdr:rowOff>84586</xdr:rowOff>
    </xdr:to>
    <xdr:sp macro="" textlink="">
      <xdr:nvSpPr>
        <xdr:cNvPr id="643" name="楕円 642"/>
        <xdr:cNvSpPr/>
      </xdr:nvSpPr>
      <xdr:spPr>
        <a:xfrm>
          <a:off x="12763500" y="133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75713</xdr:rowOff>
    </xdr:from>
    <xdr:ext cx="534377" cy="259045"/>
    <xdr:sp macro="" textlink="">
      <xdr:nvSpPr>
        <xdr:cNvPr id="644" name="テキスト ボックス 643"/>
        <xdr:cNvSpPr txBox="1"/>
      </xdr:nvSpPr>
      <xdr:spPr>
        <a:xfrm>
          <a:off x="12547111" y="134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65322</xdr:rowOff>
    </xdr:from>
    <xdr:to>
      <xdr:col>85</xdr:col>
      <xdr:colOff>127000</xdr:colOff>
      <xdr:row>98</xdr:row>
      <xdr:rowOff>106742</xdr:rowOff>
    </xdr:to>
    <xdr:cxnSp macro="">
      <xdr:nvCxnSpPr>
        <xdr:cNvPr id="671" name="直線コネクタ 670"/>
        <xdr:cNvCxnSpPr/>
      </xdr:nvCxnSpPr>
      <xdr:spPr>
        <a:xfrm>
          <a:off x="15481300" y="16867422"/>
          <a:ext cx="838200" cy="4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65322</xdr:rowOff>
    </xdr:from>
    <xdr:to>
      <xdr:col>81</xdr:col>
      <xdr:colOff>50800</xdr:colOff>
      <xdr:row>98</xdr:row>
      <xdr:rowOff>93996</xdr:rowOff>
    </xdr:to>
    <xdr:cxnSp macro="">
      <xdr:nvCxnSpPr>
        <xdr:cNvPr id="674" name="直線コネクタ 673"/>
        <xdr:cNvCxnSpPr/>
      </xdr:nvCxnSpPr>
      <xdr:spPr>
        <a:xfrm flipV="1">
          <a:off x="14592300" y="16867422"/>
          <a:ext cx="8890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71053</xdr:rowOff>
    </xdr:from>
    <xdr:to>
      <xdr:col>76</xdr:col>
      <xdr:colOff>114300</xdr:colOff>
      <xdr:row>98</xdr:row>
      <xdr:rowOff>93996</xdr:rowOff>
    </xdr:to>
    <xdr:cxnSp macro="">
      <xdr:nvCxnSpPr>
        <xdr:cNvPr id="677" name="直線コネクタ 676"/>
        <xdr:cNvCxnSpPr/>
      </xdr:nvCxnSpPr>
      <xdr:spPr>
        <a:xfrm>
          <a:off x="13703300" y="16873153"/>
          <a:ext cx="889000" cy="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71053</xdr:rowOff>
    </xdr:from>
    <xdr:to>
      <xdr:col>71</xdr:col>
      <xdr:colOff>177800</xdr:colOff>
      <xdr:row>98</xdr:row>
      <xdr:rowOff>105150</xdr:rowOff>
    </xdr:to>
    <xdr:cxnSp macro="">
      <xdr:nvCxnSpPr>
        <xdr:cNvPr id="680" name="直線コネクタ 679"/>
        <xdr:cNvCxnSpPr/>
      </xdr:nvCxnSpPr>
      <xdr:spPr>
        <a:xfrm flipV="1">
          <a:off x="12814300" y="16873153"/>
          <a:ext cx="889000" cy="3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55942</xdr:rowOff>
    </xdr:from>
    <xdr:to>
      <xdr:col>85</xdr:col>
      <xdr:colOff>177800</xdr:colOff>
      <xdr:row>98</xdr:row>
      <xdr:rowOff>157542</xdr:rowOff>
    </xdr:to>
    <xdr:sp macro="" textlink="">
      <xdr:nvSpPr>
        <xdr:cNvPr id="690" name="楕円 689"/>
        <xdr:cNvSpPr/>
      </xdr:nvSpPr>
      <xdr:spPr>
        <a:xfrm>
          <a:off x="16268700" y="168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14522</xdr:rowOff>
    </xdr:from>
    <xdr:to>
      <xdr:col>81</xdr:col>
      <xdr:colOff>101600</xdr:colOff>
      <xdr:row>98</xdr:row>
      <xdr:rowOff>116122</xdr:rowOff>
    </xdr:to>
    <xdr:sp macro="" textlink="">
      <xdr:nvSpPr>
        <xdr:cNvPr id="692" name="楕円 691"/>
        <xdr:cNvSpPr/>
      </xdr:nvSpPr>
      <xdr:spPr>
        <a:xfrm>
          <a:off x="15430500" y="168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132649</xdr:rowOff>
    </xdr:from>
    <xdr:ext cx="534377" cy="259045"/>
    <xdr:sp macro="" textlink="">
      <xdr:nvSpPr>
        <xdr:cNvPr id="693" name="テキスト ボックス 692"/>
        <xdr:cNvSpPr txBox="1"/>
      </xdr:nvSpPr>
      <xdr:spPr>
        <a:xfrm>
          <a:off x="15214111" y="1659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43196</xdr:rowOff>
    </xdr:from>
    <xdr:to>
      <xdr:col>76</xdr:col>
      <xdr:colOff>165100</xdr:colOff>
      <xdr:row>98</xdr:row>
      <xdr:rowOff>144796</xdr:rowOff>
    </xdr:to>
    <xdr:sp macro="" textlink="">
      <xdr:nvSpPr>
        <xdr:cNvPr id="694" name="楕円 693"/>
        <xdr:cNvSpPr/>
      </xdr:nvSpPr>
      <xdr:spPr>
        <a:xfrm>
          <a:off x="14541500" y="168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135923</xdr:rowOff>
    </xdr:from>
    <xdr:ext cx="534377" cy="259045"/>
    <xdr:sp macro="" textlink="">
      <xdr:nvSpPr>
        <xdr:cNvPr id="695" name="テキスト ボックス 694"/>
        <xdr:cNvSpPr txBox="1"/>
      </xdr:nvSpPr>
      <xdr:spPr>
        <a:xfrm>
          <a:off x="14325111" y="1693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20253</xdr:rowOff>
    </xdr:from>
    <xdr:to>
      <xdr:col>72</xdr:col>
      <xdr:colOff>38100</xdr:colOff>
      <xdr:row>98</xdr:row>
      <xdr:rowOff>121853</xdr:rowOff>
    </xdr:to>
    <xdr:sp macro="" textlink="">
      <xdr:nvSpPr>
        <xdr:cNvPr id="696" name="楕円 695"/>
        <xdr:cNvSpPr/>
      </xdr:nvSpPr>
      <xdr:spPr>
        <a:xfrm>
          <a:off x="13652500" y="1682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138380</xdr:rowOff>
    </xdr:from>
    <xdr:ext cx="534377" cy="259045"/>
    <xdr:sp macro="" textlink="">
      <xdr:nvSpPr>
        <xdr:cNvPr id="697" name="テキスト ボックス 696"/>
        <xdr:cNvSpPr txBox="1"/>
      </xdr:nvSpPr>
      <xdr:spPr>
        <a:xfrm>
          <a:off x="13436111" y="1659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54350</xdr:rowOff>
    </xdr:from>
    <xdr:to>
      <xdr:col>67</xdr:col>
      <xdr:colOff>101600</xdr:colOff>
      <xdr:row>98</xdr:row>
      <xdr:rowOff>155950</xdr:rowOff>
    </xdr:to>
    <xdr:sp macro="" textlink="">
      <xdr:nvSpPr>
        <xdr:cNvPr id="698" name="楕円 697"/>
        <xdr:cNvSpPr/>
      </xdr:nvSpPr>
      <xdr:spPr>
        <a:xfrm>
          <a:off x="12763500" y="168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147077</xdr:rowOff>
    </xdr:from>
    <xdr:ext cx="534377" cy="259045"/>
    <xdr:sp macro="" textlink="">
      <xdr:nvSpPr>
        <xdr:cNvPr id="699" name="テキスト ボックス 698"/>
        <xdr:cNvSpPr txBox="1"/>
      </xdr:nvSpPr>
      <xdr:spPr>
        <a:xfrm>
          <a:off x="12547111" y="169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125367</xdr:rowOff>
    </xdr:from>
    <xdr:to>
      <xdr:col>116</xdr:col>
      <xdr:colOff>63500</xdr:colOff>
      <xdr:row>38</xdr:row>
      <xdr:rowOff>130328</xdr:rowOff>
    </xdr:to>
    <xdr:cxnSp macro="">
      <xdr:nvCxnSpPr>
        <xdr:cNvPr id="726" name="直線コネクタ 725"/>
        <xdr:cNvCxnSpPr/>
      </xdr:nvCxnSpPr>
      <xdr:spPr>
        <a:xfrm>
          <a:off x="21323300" y="6640467"/>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122166</xdr:rowOff>
    </xdr:from>
    <xdr:to>
      <xdr:col>111</xdr:col>
      <xdr:colOff>177800</xdr:colOff>
      <xdr:row>38</xdr:row>
      <xdr:rowOff>125367</xdr:rowOff>
    </xdr:to>
    <xdr:cxnSp macro="">
      <xdr:nvCxnSpPr>
        <xdr:cNvPr id="729" name="直線コネクタ 728"/>
        <xdr:cNvCxnSpPr/>
      </xdr:nvCxnSpPr>
      <xdr:spPr>
        <a:xfrm>
          <a:off x="20434300" y="663726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120360</xdr:rowOff>
    </xdr:from>
    <xdr:to>
      <xdr:col>107</xdr:col>
      <xdr:colOff>50800</xdr:colOff>
      <xdr:row>38</xdr:row>
      <xdr:rowOff>122166</xdr:rowOff>
    </xdr:to>
    <xdr:cxnSp macro="">
      <xdr:nvCxnSpPr>
        <xdr:cNvPr id="732" name="直線コネクタ 731"/>
        <xdr:cNvCxnSpPr/>
      </xdr:nvCxnSpPr>
      <xdr:spPr>
        <a:xfrm>
          <a:off x="19545300" y="6635460"/>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118074</xdr:rowOff>
    </xdr:from>
    <xdr:to>
      <xdr:col>102</xdr:col>
      <xdr:colOff>114300</xdr:colOff>
      <xdr:row>38</xdr:row>
      <xdr:rowOff>120360</xdr:rowOff>
    </xdr:to>
    <xdr:cxnSp macro="">
      <xdr:nvCxnSpPr>
        <xdr:cNvPr id="735" name="直線コネクタ 734"/>
        <xdr:cNvCxnSpPr/>
      </xdr:nvCxnSpPr>
      <xdr:spPr>
        <a:xfrm>
          <a:off x="18656300" y="66331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79528</xdr:rowOff>
    </xdr:from>
    <xdr:to>
      <xdr:col>116</xdr:col>
      <xdr:colOff>114300</xdr:colOff>
      <xdr:row>39</xdr:row>
      <xdr:rowOff>9678</xdr:rowOff>
    </xdr:to>
    <xdr:sp macro="" textlink="">
      <xdr:nvSpPr>
        <xdr:cNvPr id="745" name="楕円 744"/>
        <xdr:cNvSpPr/>
      </xdr:nvSpPr>
      <xdr:spPr>
        <a:xfrm>
          <a:off x="22110700" y="65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378565" cy="259045"/>
    <xdr:sp macro="" textlink="">
      <xdr:nvSpPr>
        <xdr:cNvPr id="746" name="投資及び出資金該当値テキスト"/>
        <xdr:cNvSpPr txBox="1"/>
      </xdr:nvSpPr>
      <xdr:spPr>
        <a:xfrm>
          <a:off x="22212300" y="6560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74567</xdr:rowOff>
    </xdr:from>
    <xdr:to>
      <xdr:col>112</xdr:col>
      <xdr:colOff>38100</xdr:colOff>
      <xdr:row>39</xdr:row>
      <xdr:rowOff>4717</xdr:rowOff>
    </xdr:to>
    <xdr:sp macro="" textlink="">
      <xdr:nvSpPr>
        <xdr:cNvPr id="747" name="楕円 746"/>
        <xdr:cNvSpPr/>
      </xdr:nvSpPr>
      <xdr:spPr>
        <a:xfrm>
          <a:off x="21272500" y="65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167294</xdr:rowOff>
    </xdr:from>
    <xdr:ext cx="378565" cy="259045"/>
    <xdr:sp macro="" textlink="">
      <xdr:nvSpPr>
        <xdr:cNvPr id="748" name="テキスト ボックス 747"/>
        <xdr:cNvSpPr txBox="1"/>
      </xdr:nvSpPr>
      <xdr:spPr>
        <a:xfrm>
          <a:off x="21134017" y="6682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71366</xdr:rowOff>
    </xdr:from>
    <xdr:to>
      <xdr:col>107</xdr:col>
      <xdr:colOff>101600</xdr:colOff>
      <xdr:row>39</xdr:row>
      <xdr:rowOff>1516</xdr:rowOff>
    </xdr:to>
    <xdr:sp macro="" textlink="">
      <xdr:nvSpPr>
        <xdr:cNvPr id="749" name="楕円 748"/>
        <xdr:cNvSpPr/>
      </xdr:nvSpPr>
      <xdr:spPr>
        <a:xfrm>
          <a:off x="20383500" y="65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164093</xdr:rowOff>
    </xdr:from>
    <xdr:ext cx="378565" cy="259045"/>
    <xdr:sp macro="" textlink="">
      <xdr:nvSpPr>
        <xdr:cNvPr id="750" name="テキスト ボックス 749"/>
        <xdr:cNvSpPr txBox="1"/>
      </xdr:nvSpPr>
      <xdr:spPr>
        <a:xfrm>
          <a:off x="20245017" y="6679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69560</xdr:rowOff>
    </xdr:from>
    <xdr:to>
      <xdr:col>102</xdr:col>
      <xdr:colOff>165100</xdr:colOff>
      <xdr:row>38</xdr:row>
      <xdr:rowOff>171160</xdr:rowOff>
    </xdr:to>
    <xdr:sp macro="" textlink="">
      <xdr:nvSpPr>
        <xdr:cNvPr id="751" name="楕円 750"/>
        <xdr:cNvSpPr/>
      </xdr:nvSpPr>
      <xdr:spPr>
        <a:xfrm>
          <a:off x="19494500" y="658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162287</xdr:rowOff>
    </xdr:from>
    <xdr:ext cx="378565" cy="259045"/>
    <xdr:sp macro="" textlink="">
      <xdr:nvSpPr>
        <xdr:cNvPr id="752" name="テキスト ボックス 751"/>
        <xdr:cNvSpPr txBox="1"/>
      </xdr:nvSpPr>
      <xdr:spPr>
        <a:xfrm>
          <a:off x="19356017" y="6677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67274</xdr:rowOff>
    </xdr:from>
    <xdr:to>
      <xdr:col>98</xdr:col>
      <xdr:colOff>38100</xdr:colOff>
      <xdr:row>38</xdr:row>
      <xdr:rowOff>168874</xdr:rowOff>
    </xdr:to>
    <xdr:sp macro="" textlink="">
      <xdr:nvSpPr>
        <xdr:cNvPr id="753" name="楕円 752"/>
        <xdr:cNvSpPr/>
      </xdr:nvSpPr>
      <xdr:spPr>
        <a:xfrm>
          <a:off x="18605500" y="65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160001</xdr:rowOff>
    </xdr:from>
    <xdr:ext cx="378565" cy="259045"/>
    <xdr:sp macro="" textlink="">
      <xdr:nvSpPr>
        <xdr:cNvPr id="754" name="テキスト ボックス 753"/>
        <xdr:cNvSpPr txBox="1"/>
      </xdr:nvSpPr>
      <xdr:spPr>
        <a:xfrm>
          <a:off x="18467017" y="667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5550</xdr:rowOff>
    </xdr:from>
    <xdr:to>
      <xdr:col>116</xdr:col>
      <xdr:colOff>63500</xdr:colOff>
      <xdr:row>58</xdr:row>
      <xdr:rowOff>8395</xdr:rowOff>
    </xdr:to>
    <xdr:cxnSp macro="">
      <xdr:nvCxnSpPr>
        <xdr:cNvPr id="783" name="直線コネクタ 782"/>
        <xdr:cNvCxnSpPr/>
      </xdr:nvCxnSpPr>
      <xdr:spPr>
        <a:xfrm>
          <a:off x="21323300" y="9949650"/>
          <a:ext cx="8382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171196</xdr:rowOff>
    </xdr:from>
    <xdr:to>
      <xdr:col>111</xdr:col>
      <xdr:colOff>177800</xdr:colOff>
      <xdr:row>58</xdr:row>
      <xdr:rowOff>5550</xdr:rowOff>
    </xdr:to>
    <xdr:cxnSp macro="">
      <xdr:nvCxnSpPr>
        <xdr:cNvPr id="786" name="直線コネクタ 785"/>
        <xdr:cNvCxnSpPr/>
      </xdr:nvCxnSpPr>
      <xdr:spPr>
        <a:xfrm>
          <a:off x="20434300" y="9943846"/>
          <a:ext cx="8890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171196</xdr:rowOff>
    </xdr:from>
    <xdr:to>
      <xdr:col>107</xdr:col>
      <xdr:colOff>50800</xdr:colOff>
      <xdr:row>58</xdr:row>
      <xdr:rowOff>30252</xdr:rowOff>
    </xdr:to>
    <xdr:cxnSp macro="">
      <xdr:nvCxnSpPr>
        <xdr:cNvPr id="789" name="直線コネクタ 788"/>
        <xdr:cNvCxnSpPr/>
      </xdr:nvCxnSpPr>
      <xdr:spPr>
        <a:xfrm flipV="1">
          <a:off x="19545300" y="9943846"/>
          <a:ext cx="889000" cy="3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30252</xdr:rowOff>
    </xdr:from>
    <xdr:to>
      <xdr:col>102</xdr:col>
      <xdr:colOff>114300</xdr:colOff>
      <xdr:row>58</xdr:row>
      <xdr:rowOff>46393</xdr:rowOff>
    </xdr:to>
    <xdr:cxnSp macro="">
      <xdr:nvCxnSpPr>
        <xdr:cNvPr id="792" name="直線コネクタ 791"/>
        <xdr:cNvCxnSpPr/>
      </xdr:nvCxnSpPr>
      <xdr:spPr>
        <a:xfrm flipV="1">
          <a:off x="18656300" y="9974352"/>
          <a:ext cx="889000" cy="1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129045</xdr:rowOff>
    </xdr:from>
    <xdr:to>
      <xdr:col>116</xdr:col>
      <xdr:colOff>114300</xdr:colOff>
      <xdr:row>58</xdr:row>
      <xdr:rowOff>59195</xdr:rowOff>
    </xdr:to>
    <xdr:sp macro="" textlink="">
      <xdr:nvSpPr>
        <xdr:cNvPr id="802" name="楕円 801"/>
        <xdr:cNvSpPr/>
      </xdr:nvSpPr>
      <xdr:spPr>
        <a:xfrm>
          <a:off x="22110700" y="99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151922</xdr:rowOff>
    </xdr:from>
    <xdr:ext cx="534377" cy="259045"/>
    <xdr:sp macro="" textlink="">
      <xdr:nvSpPr>
        <xdr:cNvPr id="803" name="貸付金該当値テキスト"/>
        <xdr:cNvSpPr txBox="1"/>
      </xdr:nvSpPr>
      <xdr:spPr>
        <a:xfrm>
          <a:off x="22212300" y="97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126200</xdr:rowOff>
    </xdr:from>
    <xdr:to>
      <xdr:col>112</xdr:col>
      <xdr:colOff>38100</xdr:colOff>
      <xdr:row>58</xdr:row>
      <xdr:rowOff>56350</xdr:rowOff>
    </xdr:to>
    <xdr:sp macro="" textlink="">
      <xdr:nvSpPr>
        <xdr:cNvPr id="804" name="楕円 803"/>
        <xdr:cNvSpPr/>
      </xdr:nvSpPr>
      <xdr:spPr>
        <a:xfrm>
          <a:off x="21272500" y="989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72877</xdr:rowOff>
    </xdr:from>
    <xdr:ext cx="534377" cy="259045"/>
    <xdr:sp macro="" textlink="">
      <xdr:nvSpPr>
        <xdr:cNvPr id="805" name="テキスト ボックス 804"/>
        <xdr:cNvSpPr txBox="1"/>
      </xdr:nvSpPr>
      <xdr:spPr>
        <a:xfrm>
          <a:off x="21056111" y="967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120396</xdr:rowOff>
    </xdr:from>
    <xdr:to>
      <xdr:col>107</xdr:col>
      <xdr:colOff>101600</xdr:colOff>
      <xdr:row>58</xdr:row>
      <xdr:rowOff>50546</xdr:rowOff>
    </xdr:to>
    <xdr:sp macro="" textlink="">
      <xdr:nvSpPr>
        <xdr:cNvPr id="806" name="楕円 805"/>
        <xdr:cNvSpPr/>
      </xdr:nvSpPr>
      <xdr:spPr>
        <a:xfrm>
          <a:off x="20383500" y="98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67073</xdr:rowOff>
    </xdr:from>
    <xdr:ext cx="534377" cy="259045"/>
    <xdr:sp macro="" textlink="">
      <xdr:nvSpPr>
        <xdr:cNvPr id="807" name="テキスト ボックス 806"/>
        <xdr:cNvSpPr txBox="1"/>
      </xdr:nvSpPr>
      <xdr:spPr>
        <a:xfrm>
          <a:off x="20167111" y="966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150902</xdr:rowOff>
    </xdr:from>
    <xdr:to>
      <xdr:col>102</xdr:col>
      <xdr:colOff>165100</xdr:colOff>
      <xdr:row>58</xdr:row>
      <xdr:rowOff>81052</xdr:rowOff>
    </xdr:to>
    <xdr:sp macro="" textlink="">
      <xdr:nvSpPr>
        <xdr:cNvPr id="808" name="楕円 807"/>
        <xdr:cNvSpPr/>
      </xdr:nvSpPr>
      <xdr:spPr>
        <a:xfrm>
          <a:off x="19494500" y="99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97579</xdr:rowOff>
    </xdr:from>
    <xdr:ext cx="534377" cy="259045"/>
    <xdr:sp macro="" textlink="">
      <xdr:nvSpPr>
        <xdr:cNvPr id="809" name="テキスト ボックス 808"/>
        <xdr:cNvSpPr txBox="1"/>
      </xdr:nvSpPr>
      <xdr:spPr>
        <a:xfrm>
          <a:off x="19278111" y="96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167043</xdr:rowOff>
    </xdr:from>
    <xdr:to>
      <xdr:col>98</xdr:col>
      <xdr:colOff>38100</xdr:colOff>
      <xdr:row>58</xdr:row>
      <xdr:rowOff>97193</xdr:rowOff>
    </xdr:to>
    <xdr:sp macro="" textlink="">
      <xdr:nvSpPr>
        <xdr:cNvPr id="810" name="楕円 809"/>
        <xdr:cNvSpPr/>
      </xdr:nvSpPr>
      <xdr:spPr>
        <a:xfrm>
          <a:off x="18605500" y="99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113720</xdr:rowOff>
    </xdr:from>
    <xdr:ext cx="534377" cy="259045"/>
    <xdr:sp macro="" textlink="">
      <xdr:nvSpPr>
        <xdr:cNvPr id="811" name="テキスト ボックス 810"/>
        <xdr:cNvSpPr txBox="1"/>
      </xdr:nvSpPr>
      <xdr:spPr>
        <a:xfrm>
          <a:off x="18389111" y="971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123405</xdr:rowOff>
    </xdr:from>
    <xdr:to>
      <xdr:col>116</xdr:col>
      <xdr:colOff>63500</xdr:colOff>
      <xdr:row>77</xdr:row>
      <xdr:rowOff>129302</xdr:rowOff>
    </xdr:to>
    <xdr:cxnSp macro="">
      <xdr:nvCxnSpPr>
        <xdr:cNvPr id="840" name="直線コネクタ 839"/>
        <xdr:cNvCxnSpPr/>
      </xdr:nvCxnSpPr>
      <xdr:spPr>
        <a:xfrm>
          <a:off x="21323300" y="13325055"/>
          <a:ext cx="8382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114291</xdr:rowOff>
    </xdr:from>
    <xdr:to>
      <xdr:col>111</xdr:col>
      <xdr:colOff>177800</xdr:colOff>
      <xdr:row>77</xdr:row>
      <xdr:rowOff>123405</xdr:rowOff>
    </xdr:to>
    <xdr:cxnSp macro="">
      <xdr:nvCxnSpPr>
        <xdr:cNvPr id="843" name="直線コネクタ 842"/>
        <xdr:cNvCxnSpPr/>
      </xdr:nvCxnSpPr>
      <xdr:spPr>
        <a:xfrm>
          <a:off x="20434300" y="13315941"/>
          <a:ext cx="889000" cy="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102256</xdr:rowOff>
    </xdr:from>
    <xdr:to>
      <xdr:col>107</xdr:col>
      <xdr:colOff>50800</xdr:colOff>
      <xdr:row>77</xdr:row>
      <xdr:rowOff>114291</xdr:rowOff>
    </xdr:to>
    <xdr:cxnSp macro="">
      <xdr:nvCxnSpPr>
        <xdr:cNvPr id="846" name="直線コネクタ 845"/>
        <xdr:cNvCxnSpPr/>
      </xdr:nvCxnSpPr>
      <xdr:spPr>
        <a:xfrm>
          <a:off x="19545300" y="13303906"/>
          <a:ext cx="889000" cy="1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89267</xdr:rowOff>
    </xdr:from>
    <xdr:to>
      <xdr:col>102</xdr:col>
      <xdr:colOff>114300</xdr:colOff>
      <xdr:row>77</xdr:row>
      <xdr:rowOff>102256</xdr:rowOff>
    </xdr:to>
    <xdr:cxnSp macro="">
      <xdr:nvCxnSpPr>
        <xdr:cNvPr id="849" name="直線コネクタ 848"/>
        <xdr:cNvCxnSpPr/>
      </xdr:nvCxnSpPr>
      <xdr:spPr>
        <a:xfrm>
          <a:off x="18656300" y="13290917"/>
          <a:ext cx="889000" cy="1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78502</xdr:rowOff>
    </xdr:from>
    <xdr:to>
      <xdr:col>116</xdr:col>
      <xdr:colOff>114300</xdr:colOff>
      <xdr:row>78</xdr:row>
      <xdr:rowOff>8652</xdr:rowOff>
    </xdr:to>
    <xdr:sp macro="" textlink="">
      <xdr:nvSpPr>
        <xdr:cNvPr id="859" name="楕円 858"/>
        <xdr:cNvSpPr/>
      </xdr:nvSpPr>
      <xdr:spPr>
        <a:xfrm>
          <a:off x="22110700" y="1328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164879</xdr:rowOff>
    </xdr:from>
    <xdr:ext cx="534377" cy="259045"/>
    <xdr:sp macro="" textlink="">
      <xdr:nvSpPr>
        <xdr:cNvPr id="860" name="繰出金該当値テキスト"/>
        <xdr:cNvSpPr txBox="1"/>
      </xdr:nvSpPr>
      <xdr:spPr>
        <a:xfrm>
          <a:off x="22212300" y="1319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72605</xdr:rowOff>
    </xdr:from>
    <xdr:to>
      <xdr:col>112</xdr:col>
      <xdr:colOff>38100</xdr:colOff>
      <xdr:row>78</xdr:row>
      <xdr:rowOff>2755</xdr:rowOff>
    </xdr:to>
    <xdr:sp macro="" textlink="">
      <xdr:nvSpPr>
        <xdr:cNvPr id="861" name="楕円 860"/>
        <xdr:cNvSpPr/>
      </xdr:nvSpPr>
      <xdr:spPr>
        <a:xfrm>
          <a:off x="21272500" y="1327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165332</xdr:rowOff>
    </xdr:from>
    <xdr:ext cx="534377" cy="259045"/>
    <xdr:sp macro="" textlink="">
      <xdr:nvSpPr>
        <xdr:cNvPr id="862" name="テキスト ボックス 861"/>
        <xdr:cNvSpPr txBox="1"/>
      </xdr:nvSpPr>
      <xdr:spPr>
        <a:xfrm>
          <a:off x="21056111" y="133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63491</xdr:rowOff>
    </xdr:from>
    <xdr:to>
      <xdr:col>107</xdr:col>
      <xdr:colOff>101600</xdr:colOff>
      <xdr:row>77</xdr:row>
      <xdr:rowOff>165091</xdr:rowOff>
    </xdr:to>
    <xdr:sp macro="" textlink="">
      <xdr:nvSpPr>
        <xdr:cNvPr id="863" name="楕円 862"/>
        <xdr:cNvSpPr/>
      </xdr:nvSpPr>
      <xdr:spPr>
        <a:xfrm>
          <a:off x="20383500" y="132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156218</xdr:rowOff>
    </xdr:from>
    <xdr:ext cx="534377" cy="259045"/>
    <xdr:sp macro="" textlink="">
      <xdr:nvSpPr>
        <xdr:cNvPr id="864" name="テキスト ボックス 863"/>
        <xdr:cNvSpPr txBox="1"/>
      </xdr:nvSpPr>
      <xdr:spPr>
        <a:xfrm>
          <a:off x="20167111" y="1335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51456</xdr:rowOff>
    </xdr:from>
    <xdr:to>
      <xdr:col>102</xdr:col>
      <xdr:colOff>165100</xdr:colOff>
      <xdr:row>77</xdr:row>
      <xdr:rowOff>153056</xdr:rowOff>
    </xdr:to>
    <xdr:sp macro="" textlink="">
      <xdr:nvSpPr>
        <xdr:cNvPr id="865" name="楕円 864"/>
        <xdr:cNvSpPr/>
      </xdr:nvSpPr>
      <xdr:spPr>
        <a:xfrm>
          <a:off x="19494500" y="1325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144183</xdr:rowOff>
    </xdr:from>
    <xdr:ext cx="534377" cy="259045"/>
    <xdr:sp macro="" textlink="">
      <xdr:nvSpPr>
        <xdr:cNvPr id="866" name="テキスト ボックス 865"/>
        <xdr:cNvSpPr txBox="1"/>
      </xdr:nvSpPr>
      <xdr:spPr>
        <a:xfrm>
          <a:off x="19278111" y="1334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38467</xdr:rowOff>
    </xdr:from>
    <xdr:to>
      <xdr:col>98</xdr:col>
      <xdr:colOff>38100</xdr:colOff>
      <xdr:row>77</xdr:row>
      <xdr:rowOff>140067</xdr:rowOff>
    </xdr:to>
    <xdr:sp macro="" textlink="">
      <xdr:nvSpPr>
        <xdr:cNvPr id="867" name="楕円 866"/>
        <xdr:cNvSpPr/>
      </xdr:nvSpPr>
      <xdr:spPr>
        <a:xfrm>
          <a:off x="18605500" y="1324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131194</xdr:rowOff>
    </xdr:from>
    <xdr:ext cx="534377" cy="259045"/>
    <xdr:sp macro="" textlink="">
      <xdr:nvSpPr>
        <xdr:cNvPr id="868" name="テキスト ボックス 867"/>
        <xdr:cNvSpPr txBox="1"/>
      </xdr:nvSpPr>
      <xdr:spPr>
        <a:xfrm>
          <a:off x="18389111" y="1333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民一人当たりのコストでは、本村においてはコストの上位５位が、１普通建設事業費・２物件費・３人件費・４補助費等・５公債費となっていますが、類似団体平均においても、１普通建設事業費・２物件費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普通建設事業費は年度により金額が大きく変わりますが、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前年から大幅に減少している要因としては、前年がプールの新規建設や村を経由して事業者へ交付される交付金などにより、例年に比べ事業費が大きかったことがあげられます。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物件費については、毎年高い水準にあることから、今後も業務の見直しや経費削減により物件費の縮減に努めます。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北海道中札内村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3,958
3,914
292.58
4,621,034
4,435,610
165,168
2,572,966
4,527,412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166046</xdr:rowOff>
    </xdr:from>
    <xdr:to>
      <xdr:col>24</xdr:col>
      <xdr:colOff>63500</xdr:colOff>
      <xdr:row>38</xdr:row>
      <xdr:rowOff>31286</xdr:rowOff>
    </xdr:to>
    <xdr:cxnSp macro="">
      <xdr:nvCxnSpPr>
        <xdr:cNvPr id="60" name="直線コネクタ 59"/>
        <xdr:cNvCxnSpPr/>
      </xdr:nvCxnSpPr>
      <xdr:spPr>
        <a:xfrm>
          <a:off x="3797300" y="6509696"/>
          <a:ext cx="8382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166046</xdr:rowOff>
    </xdr:from>
    <xdr:to>
      <xdr:col>19</xdr:col>
      <xdr:colOff>177800</xdr:colOff>
      <xdr:row>37</xdr:row>
      <xdr:rowOff>167284</xdr:rowOff>
    </xdr:to>
    <xdr:cxnSp macro="">
      <xdr:nvCxnSpPr>
        <xdr:cNvPr id="63" name="直線コネクタ 62"/>
        <xdr:cNvCxnSpPr/>
      </xdr:nvCxnSpPr>
      <xdr:spPr>
        <a:xfrm flipV="1">
          <a:off x="2908300" y="6509696"/>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167284</xdr:rowOff>
    </xdr:from>
    <xdr:to>
      <xdr:col>15</xdr:col>
      <xdr:colOff>50800</xdr:colOff>
      <xdr:row>38</xdr:row>
      <xdr:rowOff>5607</xdr:rowOff>
    </xdr:to>
    <xdr:cxnSp macro="">
      <xdr:nvCxnSpPr>
        <xdr:cNvPr id="66" name="直線コネクタ 65"/>
        <xdr:cNvCxnSpPr/>
      </xdr:nvCxnSpPr>
      <xdr:spPr>
        <a:xfrm flipV="1">
          <a:off x="2019300" y="6510934"/>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5607</xdr:rowOff>
    </xdr:from>
    <xdr:to>
      <xdr:col>10</xdr:col>
      <xdr:colOff>114300</xdr:colOff>
      <xdr:row>38</xdr:row>
      <xdr:rowOff>8445</xdr:rowOff>
    </xdr:to>
    <xdr:cxnSp macro="">
      <xdr:nvCxnSpPr>
        <xdr:cNvPr id="69" name="直線コネクタ 68"/>
        <xdr:cNvCxnSpPr/>
      </xdr:nvCxnSpPr>
      <xdr:spPr>
        <a:xfrm flipV="1">
          <a:off x="1130300" y="6520707"/>
          <a:ext cx="8890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151936</xdr:rowOff>
    </xdr:from>
    <xdr:to>
      <xdr:col>24</xdr:col>
      <xdr:colOff>114300</xdr:colOff>
      <xdr:row>38</xdr:row>
      <xdr:rowOff>82086</xdr:rowOff>
    </xdr:to>
    <xdr:sp macro="" textlink="">
      <xdr:nvSpPr>
        <xdr:cNvPr id="79" name="楕円 78"/>
        <xdr:cNvSpPr/>
      </xdr:nvSpPr>
      <xdr:spPr>
        <a:xfrm>
          <a:off x="4584700" y="64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66863</xdr:rowOff>
    </xdr:from>
    <xdr:ext cx="469744" cy="259045"/>
    <xdr:sp macro="" textlink="">
      <xdr:nvSpPr>
        <xdr:cNvPr id="80" name="議会費該当値テキスト"/>
        <xdr:cNvSpPr txBox="1"/>
      </xdr:nvSpPr>
      <xdr:spPr>
        <a:xfrm>
          <a:off x="4686300"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115246</xdr:rowOff>
    </xdr:from>
    <xdr:to>
      <xdr:col>20</xdr:col>
      <xdr:colOff>38100</xdr:colOff>
      <xdr:row>38</xdr:row>
      <xdr:rowOff>45396</xdr:rowOff>
    </xdr:to>
    <xdr:sp macro="" textlink="">
      <xdr:nvSpPr>
        <xdr:cNvPr id="81" name="楕円 80"/>
        <xdr:cNvSpPr/>
      </xdr:nvSpPr>
      <xdr:spPr>
        <a:xfrm>
          <a:off x="3746500" y="64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36523</xdr:rowOff>
    </xdr:from>
    <xdr:ext cx="534377" cy="259045"/>
    <xdr:sp macro="" textlink="">
      <xdr:nvSpPr>
        <xdr:cNvPr id="82" name="テキスト ボックス 81"/>
        <xdr:cNvSpPr txBox="1"/>
      </xdr:nvSpPr>
      <xdr:spPr>
        <a:xfrm>
          <a:off x="3530111" y="65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116484</xdr:rowOff>
    </xdr:from>
    <xdr:to>
      <xdr:col>15</xdr:col>
      <xdr:colOff>101600</xdr:colOff>
      <xdr:row>38</xdr:row>
      <xdr:rowOff>46634</xdr:rowOff>
    </xdr:to>
    <xdr:sp macro="" textlink="">
      <xdr:nvSpPr>
        <xdr:cNvPr id="83" name="楕円 82"/>
        <xdr:cNvSpPr/>
      </xdr:nvSpPr>
      <xdr:spPr>
        <a:xfrm>
          <a:off x="2857500" y="64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37761</xdr:rowOff>
    </xdr:from>
    <xdr:ext cx="534377" cy="259045"/>
    <xdr:sp macro="" textlink="">
      <xdr:nvSpPr>
        <xdr:cNvPr id="84" name="テキスト ボックス 83"/>
        <xdr:cNvSpPr txBox="1"/>
      </xdr:nvSpPr>
      <xdr:spPr>
        <a:xfrm>
          <a:off x="2641111" y="655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126257</xdr:rowOff>
    </xdr:from>
    <xdr:to>
      <xdr:col>10</xdr:col>
      <xdr:colOff>165100</xdr:colOff>
      <xdr:row>38</xdr:row>
      <xdr:rowOff>56407</xdr:rowOff>
    </xdr:to>
    <xdr:sp macro="" textlink="">
      <xdr:nvSpPr>
        <xdr:cNvPr id="85" name="楕円 84"/>
        <xdr:cNvSpPr/>
      </xdr:nvSpPr>
      <xdr:spPr>
        <a:xfrm>
          <a:off x="1968500" y="646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47534</xdr:rowOff>
    </xdr:from>
    <xdr:ext cx="534377" cy="259045"/>
    <xdr:sp macro="" textlink="">
      <xdr:nvSpPr>
        <xdr:cNvPr id="86" name="テキスト ボックス 85"/>
        <xdr:cNvSpPr txBox="1"/>
      </xdr:nvSpPr>
      <xdr:spPr>
        <a:xfrm>
          <a:off x="1752111" y="656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129096</xdr:rowOff>
    </xdr:from>
    <xdr:to>
      <xdr:col>6</xdr:col>
      <xdr:colOff>38100</xdr:colOff>
      <xdr:row>38</xdr:row>
      <xdr:rowOff>59246</xdr:rowOff>
    </xdr:to>
    <xdr:sp macro="" textlink="">
      <xdr:nvSpPr>
        <xdr:cNvPr id="87" name="楕円 86"/>
        <xdr:cNvSpPr/>
      </xdr:nvSpPr>
      <xdr:spPr>
        <a:xfrm>
          <a:off x="1079500" y="647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50372</xdr:rowOff>
    </xdr:from>
    <xdr:ext cx="534377" cy="259045"/>
    <xdr:sp macro="" textlink="">
      <xdr:nvSpPr>
        <xdr:cNvPr id="88" name="テキスト ボックス 87"/>
        <xdr:cNvSpPr txBox="1"/>
      </xdr:nvSpPr>
      <xdr:spPr>
        <a:xfrm>
          <a:off x="863111" y="656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54104</xdr:rowOff>
    </xdr:from>
    <xdr:to>
      <xdr:col>24</xdr:col>
      <xdr:colOff>63500</xdr:colOff>
      <xdr:row>58</xdr:row>
      <xdr:rowOff>69076</xdr:rowOff>
    </xdr:to>
    <xdr:cxnSp macro="">
      <xdr:nvCxnSpPr>
        <xdr:cNvPr id="115" name="直線コネクタ 114"/>
        <xdr:cNvCxnSpPr/>
      </xdr:nvCxnSpPr>
      <xdr:spPr>
        <a:xfrm>
          <a:off x="3797300" y="9998204"/>
          <a:ext cx="838200" cy="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54104</xdr:rowOff>
    </xdr:from>
    <xdr:to>
      <xdr:col>19</xdr:col>
      <xdr:colOff>177800</xdr:colOff>
      <xdr:row>58</xdr:row>
      <xdr:rowOff>64790</xdr:rowOff>
    </xdr:to>
    <xdr:cxnSp macro="">
      <xdr:nvCxnSpPr>
        <xdr:cNvPr id="118" name="直線コネクタ 117"/>
        <xdr:cNvCxnSpPr/>
      </xdr:nvCxnSpPr>
      <xdr:spPr>
        <a:xfrm flipV="1">
          <a:off x="2908300" y="9998204"/>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48963</xdr:rowOff>
    </xdr:from>
    <xdr:to>
      <xdr:col>15</xdr:col>
      <xdr:colOff>50800</xdr:colOff>
      <xdr:row>58</xdr:row>
      <xdr:rowOff>64790</xdr:rowOff>
    </xdr:to>
    <xdr:cxnSp macro="">
      <xdr:nvCxnSpPr>
        <xdr:cNvPr id="121" name="直線コネクタ 120"/>
        <xdr:cNvCxnSpPr/>
      </xdr:nvCxnSpPr>
      <xdr:spPr>
        <a:xfrm>
          <a:off x="2019300" y="9993063"/>
          <a:ext cx="889000" cy="1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48963</xdr:rowOff>
    </xdr:from>
    <xdr:to>
      <xdr:col>10</xdr:col>
      <xdr:colOff>114300</xdr:colOff>
      <xdr:row>58</xdr:row>
      <xdr:rowOff>64629</xdr:rowOff>
    </xdr:to>
    <xdr:cxnSp macro="">
      <xdr:nvCxnSpPr>
        <xdr:cNvPr id="124" name="直線コネクタ 123"/>
        <xdr:cNvCxnSpPr/>
      </xdr:nvCxnSpPr>
      <xdr:spPr>
        <a:xfrm flipV="1">
          <a:off x="1130300" y="9993063"/>
          <a:ext cx="889000" cy="1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18276</xdr:rowOff>
    </xdr:from>
    <xdr:to>
      <xdr:col>24</xdr:col>
      <xdr:colOff>114300</xdr:colOff>
      <xdr:row>58</xdr:row>
      <xdr:rowOff>119876</xdr:rowOff>
    </xdr:to>
    <xdr:sp macro="" textlink="">
      <xdr:nvSpPr>
        <xdr:cNvPr id="134" name="楕円 133"/>
        <xdr:cNvSpPr/>
      </xdr:nvSpPr>
      <xdr:spPr>
        <a:xfrm>
          <a:off x="4584700" y="99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3304</xdr:rowOff>
    </xdr:from>
    <xdr:to>
      <xdr:col>20</xdr:col>
      <xdr:colOff>38100</xdr:colOff>
      <xdr:row>58</xdr:row>
      <xdr:rowOff>104904</xdr:rowOff>
    </xdr:to>
    <xdr:sp macro="" textlink="">
      <xdr:nvSpPr>
        <xdr:cNvPr id="136" name="楕円 135"/>
        <xdr:cNvSpPr/>
      </xdr:nvSpPr>
      <xdr:spPr>
        <a:xfrm>
          <a:off x="3746500" y="99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96031</xdr:rowOff>
    </xdr:from>
    <xdr:ext cx="599010" cy="259045"/>
    <xdr:sp macro="" textlink="">
      <xdr:nvSpPr>
        <xdr:cNvPr id="137" name="テキスト ボックス 136"/>
        <xdr:cNvSpPr txBox="1"/>
      </xdr:nvSpPr>
      <xdr:spPr>
        <a:xfrm>
          <a:off x="3497795" y="100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13990</xdr:rowOff>
    </xdr:from>
    <xdr:to>
      <xdr:col>15</xdr:col>
      <xdr:colOff>101600</xdr:colOff>
      <xdr:row>58</xdr:row>
      <xdr:rowOff>115590</xdr:rowOff>
    </xdr:to>
    <xdr:sp macro="" textlink="">
      <xdr:nvSpPr>
        <xdr:cNvPr id="138" name="楕円 137"/>
        <xdr:cNvSpPr/>
      </xdr:nvSpPr>
      <xdr:spPr>
        <a:xfrm>
          <a:off x="2857500" y="99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106717</xdr:rowOff>
    </xdr:from>
    <xdr:ext cx="599010" cy="259045"/>
    <xdr:sp macro="" textlink="">
      <xdr:nvSpPr>
        <xdr:cNvPr id="139" name="テキスト ボックス 138"/>
        <xdr:cNvSpPr txBox="1"/>
      </xdr:nvSpPr>
      <xdr:spPr>
        <a:xfrm>
          <a:off x="2608795" y="1005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169613</xdr:rowOff>
    </xdr:from>
    <xdr:to>
      <xdr:col>10</xdr:col>
      <xdr:colOff>165100</xdr:colOff>
      <xdr:row>58</xdr:row>
      <xdr:rowOff>99763</xdr:rowOff>
    </xdr:to>
    <xdr:sp macro="" textlink="">
      <xdr:nvSpPr>
        <xdr:cNvPr id="140" name="楕円 139"/>
        <xdr:cNvSpPr/>
      </xdr:nvSpPr>
      <xdr:spPr>
        <a:xfrm>
          <a:off x="1968500" y="99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90890</xdr:rowOff>
    </xdr:from>
    <xdr:ext cx="599010" cy="259045"/>
    <xdr:sp macro="" textlink="">
      <xdr:nvSpPr>
        <xdr:cNvPr id="141" name="テキスト ボックス 140"/>
        <xdr:cNvSpPr txBox="1"/>
      </xdr:nvSpPr>
      <xdr:spPr>
        <a:xfrm>
          <a:off x="1719795" y="1003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13829</xdr:rowOff>
    </xdr:from>
    <xdr:to>
      <xdr:col>6</xdr:col>
      <xdr:colOff>38100</xdr:colOff>
      <xdr:row>58</xdr:row>
      <xdr:rowOff>115429</xdr:rowOff>
    </xdr:to>
    <xdr:sp macro="" textlink="">
      <xdr:nvSpPr>
        <xdr:cNvPr id="142" name="楕円 141"/>
        <xdr:cNvSpPr/>
      </xdr:nvSpPr>
      <xdr:spPr>
        <a:xfrm>
          <a:off x="1079500" y="99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106556</xdr:rowOff>
    </xdr:from>
    <xdr:ext cx="599010" cy="259045"/>
    <xdr:sp macro="" textlink="">
      <xdr:nvSpPr>
        <xdr:cNvPr id="143" name="テキスト ボックス 142"/>
        <xdr:cNvSpPr txBox="1"/>
      </xdr:nvSpPr>
      <xdr:spPr>
        <a:xfrm>
          <a:off x="830795" y="1005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75974</xdr:rowOff>
    </xdr:from>
    <xdr:to>
      <xdr:col>24</xdr:col>
      <xdr:colOff>63500</xdr:colOff>
      <xdr:row>76</xdr:row>
      <xdr:rowOff>77423</xdr:rowOff>
    </xdr:to>
    <xdr:cxnSp macro="">
      <xdr:nvCxnSpPr>
        <xdr:cNvPr id="170" name="直線コネクタ 169"/>
        <xdr:cNvCxnSpPr/>
      </xdr:nvCxnSpPr>
      <xdr:spPr>
        <a:xfrm flipV="1">
          <a:off x="3797300" y="13106174"/>
          <a:ext cx="838200" cy="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77423</xdr:rowOff>
    </xdr:from>
    <xdr:to>
      <xdr:col>19</xdr:col>
      <xdr:colOff>177800</xdr:colOff>
      <xdr:row>76</xdr:row>
      <xdr:rowOff>90593</xdr:rowOff>
    </xdr:to>
    <xdr:cxnSp macro="">
      <xdr:nvCxnSpPr>
        <xdr:cNvPr id="173" name="直線コネクタ 172"/>
        <xdr:cNvCxnSpPr/>
      </xdr:nvCxnSpPr>
      <xdr:spPr>
        <a:xfrm flipV="1">
          <a:off x="2908300" y="13107623"/>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90593</xdr:rowOff>
    </xdr:from>
    <xdr:to>
      <xdr:col>15</xdr:col>
      <xdr:colOff>50800</xdr:colOff>
      <xdr:row>76</xdr:row>
      <xdr:rowOff>97079</xdr:rowOff>
    </xdr:to>
    <xdr:cxnSp macro="">
      <xdr:nvCxnSpPr>
        <xdr:cNvPr id="176" name="直線コネクタ 175"/>
        <xdr:cNvCxnSpPr/>
      </xdr:nvCxnSpPr>
      <xdr:spPr>
        <a:xfrm flipV="1">
          <a:off x="2019300" y="13120793"/>
          <a:ext cx="889000" cy="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124953</xdr:rowOff>
    </xdr:from>
    <xdr:to>
      <xdr:col>10</xdr:col>
      <xdr:colOff>114300</xdr:colOff>
      <xdr:row>76</xdr:row>
      <xdr:rowOff>97079</xdr:rowOff>
    </xdr:to>
    <xdr:cxnSp macro="">
      <xdr:nvCxnSpPr>
        <xdr:cNvPr id="179" name="直線コネクタ 178"/>
        <xdr:cNvCxnSpPr/>
      </xdr:nvCxnSpPr>
      <xdr:spPr>
        <a:xfrm>
          <a:off x="1130300" y="12983703"/>
          <a:ext cx="889000" cy="14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25174</xdr:rowOff>
    </xdr:from>
    <xdr:to>
      <xdr:col>24</xdr:col>
      <xdr:colOff>114300</xdr:colOff>
      <xdr:row>76</xdr:row>
      <xdr:rowOff>126774</xdr:rowOff>
    </xdr:to>
    <xdr:sp macro="" textlink="">
      <xdr:nvSpPr>
        <xdr:cNvPr id="189" name="楕円 188"/>
        <xdr:cNvSpPr/>
      </xdr:nvSpPr>
      <xdr:spPr>
        <a:xfrm>
          <a:off x="4584700" y="130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3601</xdr:rowOff>
    </xdr:from>
    <xdr:ext cx="599010" cy="259045"/>
    <xdr:sp macro="" textlink="">
      <xdr:nvSpPr>
        <xdr:cNvPr id="190" name="民生費該当値テキスト"/>
        <xdr:cNvSpPr txBox="1"/>
      </xdr:nvSpPr>
      <xdr:spPr>
        <a:xfrm>
          <a:off x="4686300" y="1303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26623</xdr:rowOff>
    </xdr:from>
    <xdr:to>
      <xdr:col>20</xdr:col>
      <xdr:colOff>38100</xdr:colOff>
      <xdr:row>76</xdr:row>
      <xdr:rowOff>128223</xdr:rowOff>
    </xdr:to>
    <xdr:sp macro="" textlink="">
      <xdr:nvSpPr>
        <xdr:cNvPr id="191" name="楕円 190"/>
        <xdr:cNvSpPr/>
      </xdr:nvSpPr>
      <xdr:spPr>
        <a:xfrm>
          <a:off x="3746500" y="130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119350</xdr:rowOff>
    </xdr:from>
    <xdr:ext cx="599010" cy="259045"/>
    <xdr:sp macro="" textlink="">
      <xdr:nvSpPr>
        <xdr:cNvPr id="192" name="テキスト ボックス 191"/>
        <xdr:cNvSpPr txBox="1"/>
      </xdr:nvSpPr>
      <xdr:spPr>
        <a:xfrm>
          <a:off x="3497795" y="1314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39793</xdr:rowOff>
    </xdr:from>
    <xdr:to>
      <xdr:col>15</xdr:col>
      <xdr:colOff>101600</xdr:colOff>
      <xdr:row>76</xdr:row>
      <xdr:rowOff>141393</xdr:rowOff>
    </xdr:to>
    <xdr:sp macro="" textlink="">
      <xdr:nvSpPr>
        <xdr:cNvPr id="193" name="楕円 192"/>
        <xdr:cNvSpPr/>
      </xdr:nvSpPr>
      <xdr:spPr>
        <a:xfrm>
          <a:off x="2857500" y="1306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132520</xdr:rowOff>
    </xdr:from>
    <xdr:ext cx="599010" cy="259045"/>
    <xdr:sp macro="" textlink="">
      <xdr:nvSpPr>
        <xdr:cNvPr id="194" name="テキスト ボックス 193"/>
        <xdr:cNvSpPr txBox="1"/>
      </xdr:nvSpPr>
      <xdr:spPr>
        <a:xfrm>
          <a:off x="2608795" y="1316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46279</xdr:rowOff>
    </xdr:from>
    <xdr:to>
      <xdr:col>10</xdr:col>
      <xdr:colOff>165100</xdr:colOff>
      <xdr:row>76</xdr:row>
      <xdr:rowOff>147879</xdr:rowOff>
    </xdr:to>
    <xdr:sp macro="" textlink="">
      <xdr:nvSpPr>
        <xdr:cNvPr id="195" name="楕円 194"/>
        <xdr:cNvSpPr/>
      </xdr:nvSpPr>
      <xdr:spPr>
        <a:xfrm>
          <a:off x="1968500" y="130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139006</xdr:rowOff>
    </xdr:from>
    <xdr:ext cx="599010" cy="259045"/>
    <xdr:sp macro="" textlink="">
      <xdr:nvSpPr>
        <xdr:cNvPr id="196" name="テキスト ボックス 195"/>
        <xdr:cNvSpPr txBox="1"/>
      </xdr:nvSpPr>
      <xdr:spPr>
        <a:xfrm>
          <a:off x="1719795" y="1316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74153</xdr:rowOff>
    </xdr:from>
    <xdr:to>
      <xdr:col>6</xdr:col>
      <xdr:colOff>38100</xdr:colOff>
      <xdr:row>76</xdr:row>
      <xdr:rowOff>4304</xdr:rowOff>
    </xdr:to>
    <xdr:sp macro="" textlink="">
      <xdr:nvSpPr>
        <xdr:cNvPr id="197" name="楕円 196"/>
        <xdr:cNvSpPr/>
      </xdr:nvSpPr>
      <xdr:spPr>
        <a:xfrm>
          <a:off x="1079500" y="129329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20830</xdr:rowOff>
    </xdr:from>
    <xdr:ext cx="599010" cy="259045"/>
    <xdr:sp macro="" textlink="">
      <xdr:nvSpPr>
        <xdr:cNvPr id="198" name="テキスト ボックス 197"/>
        <xdr:cNvSpPr txBox="1"/>
      </xdr:nvSpPr>
      <xdr:spPr>
        <a:xfrm>
          <a:off x="830795" y="1270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154243</xdr:rowOff>
    </xdr:from>
    <xdr:to>
      <xdr:col>24</xdr:col>
      <xdr:colOff>63500</xdr:colOff>
      <xdr:row>97</xdr:row>
      <xdr:rowOff>162289</xdr:rowOff>
    </xdr:to>
    <xdr:cxnSp macro="">
      <xdr:nvCxnSpPr>
        <xdr:cNvPr id="227" name="直線コネクタ 226"/>
        <xdr:cNvCxnSpPr/>
      </xdr:nvCxnSpPr>
      <xdr:spPr>
        <a:xfrm>
          <a:off x="3797300" y="16784893"/>
          <a:ext cx="8382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154243</xdr:rowOff>
    </xdr:from>
    <xdr:to>
      <xdr:col>19</xdr:col>
      <xdr:colOff>177800</xdr:colOff>
      <xdr:row>98</xdr:row>
      <xdr:rowOff>16633</xdr:rowOff>
    </xdr:to>
    <xdr:cxnSp macro="">
      <xdr:nvCxnSpPr>
        <xdr:cNvPr id="230" name="直線コネクタ 229"/>
        <xdr:cNvCxnSpPr/>
      </xdr:nvCxnSpPr>
      <xdr:spPr>
        <a:xfrm flipV="1">
          <a:off x="2908300" y="16784893"/>
          <a:ext cx="889000" cy="3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16633</xdr:rowOff>
    </xdr:from>
    <xdr:to>
      <xdr:col>15</xdr:col>
      <xdr:colOff>50800</xdr:colOff>
      <xdr:row>98</xdr:row>
      <xdr:rowOff>29983</xdr:rowOff>
    </xdr:to>
    <xdr:cxnSp macro="">
      <xdr:nvCxnSpPr>
        <xdr:cNvPr id="233" name="直線コネクタ 232"/>
        <xdr:cNvCxnSpPr/>
      </xdr:nvCxnSpPr>
      <xdr:spPr>
        <a:xfrm flipV="1">
          <a:off x="2019300" y="16818733"/>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9341</xdr:rowOff>
    </xdr:from>
    <xdr:to>
      <xdr:col>10</xdr:col>
      <xdr:colOff>114300</xdr:colOff>
      <xdr:row>98</xdr:row>
      <xdr:rowOff>29983</xdr:rowOff>
    </xdr:to>
    <xdr:cxnSp macro="">
      <xdr:nvCxnSpPr>
        <xdr:cNvPr id="236" name="直線コネクタ 235"/>
        <xdr:cNvCxnSpPr/>
      </xdr:nvCxnSpPr>
      <xdr:spPr>
        <a:xfrm>
          <a:off x="1130300" y="16811441"/>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111489</xdr:rowOff>
    </xdr:from>
    <xdr:to>
      <xdr:col>24</xdr:col>
      <xdr:colOff>114300</xdr:colOff>
      <xdr:row>98</xdr:row>
      <xdr:rowOff>41639</xdr:rowOff>
    </xdr:to>
    <xdr:sp macro="" textlink="">
      <xdr:nvSpPr>
        <xdr:cNvPr id="246" name="楕円 245"/>
        <xdr:cNvSpPr/>
      </xdr:nvSpPr>
      <xdr:spPr>
        <a:xfrm>
          <a:off x="4584700" y="167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26416</xdr:rowOff>
    </xdr:from>
    <xdr:ext cx="534377" cy="259045"/>
    <xdr:sp macro="" textlink="">
      <xdr:nvSpPr>
        <xdr:cNvPr id="247" name="衛生費該当値テキスト"/>
        <xdr:cNvSpPr txBox="1"/>
      </xdr:nvSpPr>
      <xdr:spPr>
        <a:xfrm>
          <a:off x="4686300" y="166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103443</xdr:rowOff>
    </xdr:from>
    <xdr:to>
      <xdr:col>20</xdr:col>
      <xdr:colOff>38100</xdr:colOff>
      <xdr:row>98</xdr:row>
      <xdr:rowOff>33593</xdr:rowOff>
    </xdr:to>
    <xdr:sp macro="" textlink="">
      <xdr:nvSpPr>
        <xdr:cNvPr id="248" name="楕円 247"/>
        <xdr:cNvSpPr/>
      </xdr:nvSpPr>
      <xdr:spPr>
        <a:xfrm>
          <a:off x="3746500" y="167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24720</xdr:rowOff>
    </xdr:from>
    <xdr:ext cx="534377" cy="259045"/>
    <xdr:sp macro="" textlink="">
      <xdr:nvSpPr>
        <xdr:cNvPr id="249" name="テキスト ボックス 248"/>
        <xdr:cNvSpPr txBox="1"/>
      </xdr:nvSpPr>
      <xdr:spPr>
        <a:xfrm>
          <a:off x="3530111" y="1682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137283</xdr:rowOff>
    </xdr:from>
    <xdr:to>
      <xdr:col>15</xdr:col>
      <xdr:colOff>101600</xdr:colOff>
      <xdr:row>98</xdr:row>
      <xdr:rowOff>67433</xdr:rowOff>
    </xdr:to>
    <xdr:sp macro="" textlink="">
      <xdr:nvSpPr>
        <xdr:cNvPr id="250" name="楕円 249"/>
        <xdr:cNvSpPr/>
      </xdr:nvSpPr>
      <xdr:spPr>
        <a:xfrm>
          <a:off x="2857500" y="167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58560</xdr:rowOff>
    </xdr:from>
    <xdr:ext cx="534377" cy="259045"/>
    <xdr:sp macro="" textlink="">
      <xdr:nvSpPr>
        <xdr:cNvPr id="251" name="テキスト ボックス 250"/>
        <xdr:cNvSpPr txBox="1"/>
      </xdr:nvSpPr>
      <xdr:spPr>
        <a:xfrm>
          <a:off x="2641111" y="1686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150633</xdr:rowOff>
    </xdr:from>
    <xdr:to>
      <xdr:col>10</xdr:col>
      <xdr:colOff>165100</xdr:colOff>
      <xdr:row>98</xdr:row>
      <xdr:rowOff>80783</xdr:rowOff>
    </xdr:to>
    <xdr:sp macro="" textlink="">
      <xdr:nvSpPr>
        <xdr:cNvPr id="252" name="楕円 251"/>
        <xdr:cNvSpPr/>
      </xdr:nvSpPr>
      <xdr:spPr>
        <a:xfrm>
          <a:off x="1968500" y="1678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71910</xdr:rowOff>
    </xdr:from>
    <xdr:ext cx="534377" cy="259045"/>
    <xdr:sp macro="" textlink="">
      <xdr:nvSpPr>
        <xdr:cNvPr id="253" name="テキスト ボックス 252"/>
        <xdr:cNvSpPr txBox="1"/>
      </xdr:nvSpPr>
      <xdr:spPr>
        <a:xfrm>
          <a:off x="1752111" y="1687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129991</xdr:rowOff>
    </xdr:from>
    <xdr:to>
      <xdr:col>6</xdr:col>
      <xdr:colOff>38100</xdr:colOff>
      <xdr:row>98</xdr:row>
      <xdr:rowOff>60141</xdr:rowOff>
    </xdr:to>
    <xdr:sp macro="" textlink="">
      <xdr:nvSpPr>
        <xdr:cNvPr id="254" name="楕円 253"/>
        <xdr:cNvSpPr/>
      </xdr:nvSpPr>
      <xdr:spPr>
        <a:xfrm>
          <a:off x="1079500" y="1676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51268</xdr:rowOff>
    </xdr:from>
    <xdr:ext cx="534377" cy="259045"/>
    <xdr:sp macro="" textlink="">
      <xdr:nvSpPr>
        <xdr:cNvPr id="255" name="テキスト ボックス 254"/>
        <xdr:cNvSpPr txBox="1"/>
      </xdr:nvSpPr>
      <xdr:spPr>
        <a:xfrm>
          <a:off x="863111" y="1685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152121</xdr:rowOff>
    </xdr:from>
    <xdr:to>
      <xdr:col>55</xdr:col>
      <xdr:colOff>0</xdr:colOff>
      <xdr:row>38</xdr:row>
      <xdr:rowOff>156311</xdr:rowOff>
    </xdr:to>
    <xdr:cxnSp macro="">
      <xdr:nvCxnSpPr>
        <xdr:cNvPr id="284" name="直線コネクタ 283"/>
        <xdr:cNvCxnSpPr/>
      </xdr:nvCxnSpPr>
      <xdr:spPr>
        <a:xfrm>
          <a:off x="9639300" y="6667221"/>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152121</xdr:rowOff>
    </xdr:from>
    <xdr:to>
      <xdr:col>50</xdr:col>
      <xdr:colOff>114300</xdr:colOff>
      <xdr:row>38</xdr:row>
      <xdr:rowOff>152616</xdr:rowOff>
    </xdr:to>
    <xdr:cxnSp macro="">
      <xdr:nvCxnSpPr>
        <xdr:cNvPr id="287" name="直線コネクタ 286"/>
        <xdr:cNvCxnSpPr/>
      </xdr:nvCxnSpPr>
      <xdr:spPr>
        <a:xfrm flipV="1">
          <a:off x="8750300" y="6667221"/>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34561</xdr:rowOff>
    </xdr:from>
    <xdr:ext cx="469744" cy="259045"/>
    <xdr:sp macro="" textlink="">
      <xdr:nvSpPr>
        <xdr:cNvPr id="289" name="テキスト ボックス 288"/>
        <xdr:cNvSpPr txBox="1"/>
      </xdr:nvSpPr>
      <xdr:spPr>
        <a:xfrm>
          <a:off x="9404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152616</xdr:rowOff>
    </xdr:from>
    <xdr:to>
      <xdr:col>45</xdr:col>
      <xdr:colOff>177800</xdr:colOff>
      <xdr:row>38</xdr:row>
      <xdr:rowOff>166332</xdr:rowOff>
    </xdr:to>
    <xdr:cxnSp macro="">
      <xdr:nvCxnSpPr>
        <xdr:cNvPr id="290" name="直線コネクタ 289"/>
        <xdr:cNvCxnSpPr/>
      </xdr:nvCxnSpPr>
      <xdr:spPr>
        <a:xfrm flipV="1">
          <a:off x="7861300" y="66677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49022</xdr:rowOff>
    </xdr:from>
    <xdr:to>
      <xdr:col>41</xdr:col>
      <xdr:colOff>50800</xdr:colOff>
      <xdr:row>38</xdr:row>
      <xdr:rowOff>166332</xdr:rowOff>
    </xdr:to>
    <xdr:cxnSp macro="">
      <xdr:nvCxnSpPr>
        <xdr:cNvPr id="293" name="直線コネクタ 292"/>
        <xdr:cNvCxnSpPr/>
      </xdr:nvCxnSpPr>
      <xdr:spPr>
        <a:xfrm>
          <a:off x="6972300" y="6564122"/>
          <a:ext cx="889000" cy="11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105511</xdr:rowOff>
    </xdr:from>
    <xdr:to>
      <xdr:col>55</xdr:col>
      <xdr:colOff>50800</xdr:colOff>
      <xdr:row>39</xdr:row>
      <xdr:rowOff>35661</xdr:rowOff>
    </xdr:to>
    <xdr:sp macro="" textlink="">
      <xdr:nvSpPr>
        <xdr:cNvPr id="303" name="楕円 302"/>
        <xdr:cNvSpPr/>
      </xdr:nvSpPr>
      <xdr:spPr>
        <a:xfrm>
          <a:off x="10426700" y="66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64889</xdr:rowOff>
    </xdr:from>
    <xdr:ext cx="469744" cy="259045"/>
    <xdr:sp macro="" textlink="">
      <xdr:nvSpPr>
        <xdr:cNvPr id="304" name="労働費該当値テキスト"/>
        <xdr:cNvSpPr txBox="1"/>
      </xdr:nvSpPr>
      <xdr:spPr>
        <a:xfrm>
          <a:off x="10528300" y="64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101321</xdr:rowOff>
    </xdr:from>
    <xdr:to>
      <xdr:col>50</xdr:col>
      <xdr:colOff>165100</xdr:colOff>
      <xdr:row>39</xdr:row>
      <xdr:rowOff>31471</xdr:rowOff>
    </xdr:to>
    <xdr:sp macro="" textlink="">
      <xdr:nvSpPr>
        <xdr:cNvPr id="305" name="楕円 304"/>
        <xdr:cNvSpPr/>
      </xdr:nvSpPr>
      <xdr:spPr>
        <a:xfrm>
          <a:off x="9588500" y="66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47998</xdr:rowOff>
    </xdr:from>
    <xdr:ext cx="469744" cy="259045"/>
    <xdr:sp macro="" textlink="">
      <xdr:nvSpPr>
        <xdr:cNvPr id="306" name="テキスト ボックス 305"/>
        <xdr:cNvSpPr txBox="1"/>
      </xdr:nvSpPr>
      <xdr:spPr>
        <a:xfrm>
          <a:off x="9404428" y="639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101816</xdr:rowOff>
    </xdr:from>
    <xdr:to>
      <xdr:col>46</xdr:col>
      <xdr:colOff>38100</xdr:colOff>
      <xdr:row>39</xdr:row>
      <xdr:rowOff>31966</xdr:rowOff>
    </xdr:to>
    <xdr:sp macro="" textlink="">
      <xdr:nvSpPr>
        <xdr:cNvPr id="307" name="楕円 306"/>
        <xdr:cNvSpPr/>
      </xdr:nvSpPr>
      <xdr:spPr>
        <a:xfrm>
          <a:off x="8699500" y="66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48493</xdr:rowOff>
    </xdr:from>
    <xdr:ext cx="469744" cy="259045"/>
    <xdr:sp macro="" textlink="">
      <xdr:nvSpPr>
        <xdr:cNvPr id="308" name="テキスト ボックス 307"/>
        <xdr:cNvSpPr txBox="1"/>
      </xdr:nvSpPr>
      <xdr:spPr>
        <a:xfrm>
          <a:off x="8515428" y="63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115532</xdr:rowOff>
    </xdr:from>
    <xdr:to>
      <xdr:col>41</xdr:col>
      <xdr:colOff>101600</xdr:colOff>
      <xdr:row>39</xdr:row>
      <xdr:rowOff>45682</xdr:rowOff>
    </xdr:to>
    <xdr:sp macro="" textlink="">
      <xdr:nvSpPr>
        <xdr:cNvPr id="309" name="楕円 308"/>
        <xdr:cNvSpPr/>
      </xdr:nvSpPr>
      <xdr:spPr>
        <a:xfrm>
          <a:off x="7810500" y="663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36809</xdr:rowOff>
    </xdr:from>
    <xdr:ext cx="469744" cy="259045"/>
    <xdr:sp macro="" textlink="">
      <xdr:nvSpPr>
        <xdr:cNvPr id="310" name="テキスト ボックス 309"/>
        <xdr:cNvSpPr txBox="1"/>
      </xdr:nvSpPr>
      <xdr:spPr>
        <a:xfrm>
          <a:off x="7626428" y="67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169672</xdr:rowOff>
    </xdr:from>
    <xdr:to>
      <xdr:col>36</xdr:col>
      <xdr:colOff>165100</xdr:colOff>
      <xdr:row>38</xdr:row>
      <xdr:rowOff>99822</xdr:rowOff>
    </xdr:to>
    <xdr:sp macro="" textlink="">
      <xdr:nvSpPr>
        <xdr:cNvPr id="311" name="楕円 310"/>
        <xdr:cNvSpPr/>
      </xdr:nvSpPr>
      <xdr:spPr>
        <a:xfrm>
          <a:off x="6921500" y="65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116349</xdr:rowOff>
    </xdr:from>
    <xdr:ext cx="469744" cy="259045"/>
    <xdr:sp macro="" textlink="">
      <xdr:nvSpPr>
        <xdr:cNvPr id="312" name="テキスト ボックス 311"/>
        <xdr:cNvSpPr txBox="1"/>
      </xdr:nvSpPr>
      <xdr:spPr>
        <a:xfrm>
          <a:off x="6737428" y="628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40363</xdr:rowOff>
    </xdr:from>
    <xdr:to>
      <xdr:col>55</xdr:col>
      <xdr:colOff>0</xdr:colOff>
      <xdr:row>58</xdr:row>
      <xdr:rowOff>19573</xdr:rowOff>
    </xdr:to>
    <xdr:cxnSp macro="">
      <xdr:nvCxnSpPr>
        <xdr:cNvPr id="339" name="直線コネクタ 338"/>
        <xdr:cNvCxnSpPr/>
      </xdr:nvCxnSpPr>
      <xdr:spPr>
        <a:xfrm>
          <a:off x="9639300" y="9813013"/>
          <a:ext cx="838200" cy="15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40363</xdr:rowOff>
    </xdr:from>
    <xdr:to>
      <xdr:col>50</xdr:col>
      <xdr:colOff>114300</xdr:colOff>
      <xdr:row>58</xdr:row>
      <xdr:rowOff>62277</xdr:rowOff>
    </xdr:to>
    <xdr:cxnSp macro="">
      <xdr:nvCxnSpPr>
        <xdr:cNvPr id="342" name="直線コネクタ 341"/>
        <xdr:cNvCxnSpPr/>
      </xdr:nvCxnSpPr>
      <xdr:spPr>
        <a:xfrm flipV="1">
          <a:off x="8750300" y="9813013"/>
          <a:ext cx="889000" cy="19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62277</xdr:rowOff>
    </xdr:from>
    <xdr:to>
      <xdr:col>45</xdr:col>
      <xdr:colOff>177800</xdr:colOff>
      <xdr:row>58</xdr:row>
      <xdr:rowOff>101435</xdr:rowOff>
    </xdr:to>
    <xdr:cxnSp macro="">
      <xdr:nvCxnSpPr>
        <xdr:cNvPr id="345" name="直線コネクタ 344"/>
        <xdr:cNvCxnSpPr/>
      </xdr:nvCxnSpPr>
      <xdr:spPr>
        <a:xfrm flipV="1">
          <a:off x="7861300" y="10006377"/>
          <a:ext cx="889000" cy="3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87942</xdr:rowOff>
    </xdr:from>
    <xdr:to>
      <xdr:col>41</xdr:col>
      <xdr:colOff>50800</xdr:colOff>
      <xdr:row>58</xdr:row>
      <xdr:rowOff>101435</xdr:rowOff>
    </xdr:to>
    <xdr:cxnSp macro="">
      <xdr:nvCxnSpPr>
        <xdr:cNvPr id="348" name="直線コネクタ 347"/>
        <xdr:cNvCxnSpPr/>
      </xdr:nvCxnSpPr>
      <xdr:spPr>
        <a:xfrm>
          <a:off x="6972300" y="10032042"/>
          <a:ext cx="889000" cy="1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140223</xdr:rowOff>
    </xdr:from>
    <xdr:to>
      <xdr:col>55</xdr:col>
      <xdr:colOff>50800</xdr:colOff>
      <xdr:row>58</xdr:row>
      <xdr:rowOff>70373</xdr:rowOff>
    </xdr:to>
    <xdr:sp macro="" textlink="">
      <xdr:nvSpPr>
        <xdr:cNvPr id="358" name="楕円 357"/>
        <xdr:cNvSpPr/>
      </xdr:nvSpPr>
      <xdr:spPr>
        <a:xfrm>
          <a:off x="10426700" y="991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99600</xdr:rowOff>
    </xdr:from>
    <xdr:ext cx="599010" cy="259045"/>
    <xdr:sp macro="" textlink="">
      <xdr:nvSpPr>
        <xdr:cNvPr id="359" name="農林水産業費該当値テキスト"/>
        <xdr:cNvSpPr txBox="1"/>
      </xdr:nvSpPr>
      <xdr:spPr>
        <a:xfrm>
          <a:off x="10528300" y="97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161013</xdr:rowOff>
    </xdr:from>
    <xdr:to>
      <xdr:col>50</xdr:col>
      <xdr:colOff>165100</xdr:colOff>
      <xdr:row>57</xdr:row>
      <xdr:rowOff>91163</xdr:rowOff>
    </xdr:to>
    <xdr:sp macro="" textlink="">
      <xdr:nvSpPr>
        <xdr:cNvPr id="360" name="楕円 359"/>
        <xdr:cNvSpPr/>
      </xdr:nvSpPr>
      <xdr:spPr>
        <a:xfrm>
          <a:off x="9588500" y="97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107690</xdr:rowOff>
    </xdr:from>
    <xdr:ext cx="599010" cy="259045"/>
    <xdr:sp macro="" textlink="">
      <xdr:nvSpPr>
        <xdr:cNvPr id="361" name="テキスト ボックス 360"/>
        <xdr:cNvSpPr txBox="1"/>
      </xdr:nvSpPr>
      <xdr:spPr>
        <a:xfrm>
          <a:off x="9339795" y="95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11477</xdr:rowOff>
    </xdr:from>
    <xdr:to>
      <xdr:col>46</xdr:col>
      <xdr:colOff>38100</xdr:colOff>
      <xdr:row>58</xdr:row>
      <xdr:rowOff>113077</xdr:rowOff>
    </xdr:to>
    <xdr:sp macro="" textlink="">
      <xdr:nvSpPr>
        <xdr:cNvPr id="362" name="楕円 361"/>
        <xdr:cNvSpPr/>
      </xdr:nvSpPr>
      <xdr:spPr>
        <a:xfrm>
          <a:off x="8699500" y="99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129604</xdr:rowOff>
    </xdr:from>
    <xdr:ext cx="599010" cy="259045"/>
    <xdr:sp macro="" textlink="">
      <xdr:nvSpPr>
        <xdr:cNvPr id="363" name="テキスト ボックス 362"/>
        <xdr:cNvSpPr txBox="1"/>
      </xdr:nvSpPr>
      <xdr:spPr>
        <a:xfrm>
          <a:off x="8450795" y="973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50635</xdr:rowOff>
    </xdr:from>
    <xdr:to>
      <xdr:col>41</xdr:col>
      <xdr:colOff>101600</xdr:colOff>
      <xdr:row>58</xdr:row>
      <xdr:rowOff>152235</xdr:rowOff>
    </xdr:to>
    <xdr:sp macro="" textlink="">
      <xdr:nvSpPr>
        <xdr:cNvPr id="364" name="楕円 363"/>
        <xdr:cNvSpPr/>
      </xdr:nvSpPr>
      <xdr:spPr>
        <a:xfrm>
          <a:off x="7810500" y="99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143362</xdr:rowOff>
    </xdr:from>
    <xdr:ext cx="534377" cy="259045"/>
    <xdr:sp macro="" textlink="">
      <xdr:nvSpPr>
        <xdr:cNvPr id="365" name="テキスト ボックス 364"/>
        <xdr:cNvSpPr txBox="1"/>
      </xdr:nvSpPr>
      <xdr:spPr>
        <a:xfrm>
          <a:off x="7594111" y="1008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37142</xdr:rowOff>
    </xdr:from>
    <xdr:to>
      <xdr:col>36</xdr:col>
      <xdr:colOff>165100</xdr:colOff>
      <xdr:row>58</xdr:row>
      <xdr:rowOff>138742</xdr:rowOff>
    </xdr:to>
    <xdr:sp macro="" textlink="">
      <xdr:nvSpPr>
        <xdr:cNvPr id="366" name="楕円 365"/>
        <xdr:cNvSpPr/>
      </xdr:nvSpPr>
      <xdr:spPr>
        <a:xfrm>
          <a:off x="6921500" y="99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129869</xdr:rowOff>
    </xdr:from>
    <xdr:ext cx="599010" cy="259045"/>
    <xdr:sp macro="" textlink="">
      <xdr:nvSpPr>
        <xdr:cNvPr id="367" name="テキスト ボックス 366"/>
        <xdr:cNvSpPr txBox="1"/>
      </xdr:nvSpPr>
      <xdr:spPr>
        <a:xfrm>
          <a:off x="6672795" y="1007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113881</xdr:rowOff>
    </xdr:from>
    <xdr:to>
      <xdr:col>55</xdr:col>
      <xdr:colOff>0</xdr:colOff>
      <xdr:row>78</xdr:row>
      <xdr:rowOff>141216</xdr:rowOff>
    </xdr:to>
    <xdr:cxnSp macro="">
      <xdr:nvCxnSpPr>
        <xdr:cNvPr id="396" name="直線コネクタ 395"/>
        <xdr:cNvCxnSpPr/>
      </xdr:nvCxnSpPr>
      <xdr:spPr>
        <a:xfrm>
          <a:off x="9639300" y="13486981"/>
          <a:ext cx="8382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113881</xdr:rowOff>
    </xdr:from>
    <xdr:to>
      <xdr:col>50</xdr:col>
      <xdr:colOff>114300</xdr:colOff>
      <xdr:row>78</xdr:row>
      <xdr:rowOff>147217</xdr:rowOff>
    </xdr:to>
    <xdr:cxnSp macro="">
      <xdr:nvCxnSpPr>
        <xdr:cNvPr id="399" name="直線コネクタ 398"/>
        <xdr:cNvCxnSpPr/>
      </xdr:nvCxnSpPr>
      <xdr:spPr>
        <a:xfrm flipV="1">
          <a:off x="8750300" y="13486981"/>
          <a:ext cx="889000" cy="3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147217</xdr:rowOff>
    </xdr:from>
    <xdr:to>
      <xdr:col>45</xdr:col>
      <xdr:colOff>177800</xdr:colOff>
      <xdr:row>78</xdr:row>
      <xdr:rowOff>158178</xdr:rowOff>
    </xdr:to>
    <xdr:cxnSp macro="">
      <xdr:nvCxnSpPr>
        <xdr:cNvPr id="402" name="直線コネクタ 401"/>
        <xdr:cNvCxnSpPr/>
      </xdr:nvCxnSpPr>
      <xdr:spPr>
        <a:xfrm flipV="1">
          <a:off x="7861300" y="13520317"/>
          <a:ext cx="8890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152171</xdr:rowOff>
    </xdr:from>
    <xdr:to>
      <xdr:col>41</xdr:col>
      <xdr:colOff>50800</xdr:colOff>
      <xdr:row>78</xdr:row>
      <xdr:rowOff>158178</xdr:rowOff>
    </xdr:to>
    <xdr:cxnSp macro="">
      <xdr:nvCxnSpPr>
        <xdr:cNvPr id="405" name="直線コネクタ 404"/>
        <xdr:cNvCxnSpPr/>
      </xdr:nvCxnSpPr>
      <xdr:spPr>
        <a:xfrm>
          <a:off x="6972300" y="13525271"/>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90416</xdr:rowOff>
    </xdr:from>
    <xdr:to>
      <xdr:col>55</xdr:col>
      <xdr:colOff>50800</xdr:colOff>
      <xdr:row>79</xdr:row>
      <xdr:rowOff>20566</xdr:rowOff>
    </xdr:to>
    <xdr:sp macro="" textlink="">
      <xdr:nvSpPr>
        <xdr:cNvPr id="415" name="楕円 414"/>
        <xdr:cNvSpPr/>
      </xdr:nvSpPr>
      <xdr:spPr>
        <a:xfrm>
          <a:off x="10426700" y="1346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63081</xdr:rowOff>
    </xdr:from>
    <xdr:to>
      <xdr:col>50</xdr:col>
      <xdr:colOff>165100</xdr:colOff>
      <xdr:row>78</xdr:row>
      <xdr:rowOff>164681</xdr:rowOff>
    </xdr:to>
    <xdr:sp macro="" textlink="">
      <xdr:nvSpPr>
        <xdr:cNvPr id="417" name="楕円 416"/>
        <xdr:cNvSpPr/>
      </xdr:nvSpPr>
      <xdr:spPr>
        <a:xfrm>
          <a:off x="9588500" y="134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9758</xdr:rowOff>
    </xdr:from>
    <xdr:ext cx="534377" cy="259045"/>
    <xdr:sp macro="" textlink="">
      <xdr:nvSpPr>
        <xdr:cNvPr id="418" name="テキスト ボックス 417"/>
        <xdr:cNvSpPr txBox="1"/>
      </xdr:nvSpPr>
      <xdr:spPr>
        <a:xfrm>
          <a:off x="9372111" y="1321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96417</xdr:rowOff>
    </xdr:from>
    <xdr:to>
      <xdr:col>46</xdr:col>
      <xdr:colOff>38100</xdr:colOff>
      <xdr:row>79</xdr:row>
      <xdr:rowOff>26567</xdr:rowOff>
    </xdr:to>
    <xdr:sp macro="" textlink="">
      <xdr:nvSpPr>
        <xdr:cNvPr id="419" name="楕円 418"/>
        <xdr:cNvSpPr/>
      </xdr:nvSpPr>
      <xdr:spPr>
        <a:xfrm>
          <a:off x="8699500" y="1346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17694</xdr:rowOff>
    </xdr:from>
    <xdr:ext cx="534377" cy="259045"/>
    <xdr:sp macro="" textlink="">
      <xdr:nvSpPr>
        <xdr:cNvPr id="420" name="テキスト ボックス 419"/>
        <xdr:cNvSpPr txBox="1"/>
      </xdr:nvSpPr>
      <xdr:spPr>
        <a:xfrm>
          <a:off x="8483111" y="1356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107378</xdr:rowOff>
    </xdr:from>
    <xdr:to>
      <xdr:col>41</xdr:col>
      <xdr:colOff>101600</xdr:colOff>
      <xdr:row>79</xdr:row>
      <xdr:rowOff>37528</xdr:rowOff>
    </xdr:to>
    <xdr:sp macro="" textlink="">
      <xdr:nvSpPr>
        <xdr:cNvPr id="421" name="楕円 420"/>
        <xdr:cNvSpPr/>
      </xdr:nvSpPr>
      <xdr:spPr>
        <a:xfrm>
          <a:off x="7810500" y="134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28655</xdr:rowOff>
    </xdr:from>
    <xdr:ext cx="534377" cy="259045"/>
    <xdr:sp macro="" textlink="">
      <xdr:nvSpPr>
        <xdr:cNvPr id="422" name="テキスト ボックス 421"/>
        <xdr:cNvSpPr txBox="1"/>
      </xdr:nvSpPr>
      <xdr:spPr>
        <a:xfrm>
          <a:off x="7594111" y="1357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101371</xdr:rowOff>
    </xdr:from>
    <xdr:to>
      <xdr:col>36</xdr:col>
      <xdr:colOff>165100</xdr:colOff>
      <xdr:row>79</xdr:row>
      <xdr:rowOff>31521</xdr:rowOff>
    </xdr:to>
    <xdr:sp macro="" textlink="">
      <xdr:nvSpPr>
        <xdr:cNvPr id="423" name="楕円 422"/>
        <xdr:cNvSpPr/>
      </xdr:nvSpPr>
      <xdr:spPr>
        <a:xfrm>
          <a:off x="6921500" y="134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22648</xdr:rowOff>
    </xdr:from>
    <xdr:ext cx="534377" cy="259045"/>
    <xdr:sp macro="" textlink="">
      <xdr:nvSpPr>
        <xdr:cNvPr id="424" name="テキスト ボックス 423"/>
        <xdr:cNvSpPr txBox="1"/>
      </xdr:nvSpPr>
      <xdr:spPr>
        <a:xfrm>
          <a:off x="6705111" y="135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142371</xdr:rowOff>
    </xdr:from>
    <xdr:to>
      <xdr:col>55</xdr:col>
      <xdr:colOff>0</xdr:colOff>
      <xdr:row>98</xdr:row>
      <xdr:rowOff>29012</xdr:rowOff>
    </xdr:to>
    <xdr:cxnSp macro="">
      <xdr:nvCxnSpPr>
        <xdr:cNvPr id="451" name="直線コネクタ 450"/>
        <xdr:cNvCxnSpPr/>
      </xdr:nvCxnSpPr>
      <xdr:spPr>
        <a:xfrm>
          <a:off x="9639300" y="16773021"/>
          <a:ext cx="838200" cy="5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142371</xdr:rowOff>
    </xdr:from>
    <xdr:to>
      <xdr:col>50</xdr:col>
      <xdr:colOff>114300</xdr:colOff>
      <xdr:row>98</xdr:row>
      <xdr:rowOff>25388</xdr:rowOff>
    </xdr:to>
    <xdr:cxnSp macro="">
      <xdr:nvCxnSpPr>
        <xdr:cNvPr id="454" name="直線コネクタ 453"/>
        <xdr:cNvCxnSpPr/>
      </xdr:nvCxnSpPr>
      <xdr:spPr>
        <a:xfrm flipV="1">
          <a:off x="8750300" y="16773021"/>
          <a:ext cx="889000" cy="5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162226</xdr:rowOff>
    </xdr:from>
    <xdr:to>
      <xdr:col>45</xdr:col>
      <xdr:colOff>177800</xdr:colOff>
      <xdr:row>98</xdr:row>
      <xdr:rowOff>25388</xdr:rowOff>
    </xdr:to>
    <xdr:cxnSp macro="">
      <xdr:nvCxnSpPr>
        <xdr:cNvPr id="457" name="直線コネクタ 456"/>
        <xdr:cNvCxnSpPr/>
      </xdr:nvCxnSpPr>
      <xdr:spPr>
        <a:xfrm>
          <a:off x="7861300" y="16792876"/>
          <a:ext cx="889000" cy="3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162226</xdr:rowOff>
    </xdr:from>
    <xdr:to>
      <xdr:col>41</xdr:col>
      <xdr:colOff>50800</xdr:colOff>
      <xdr:row>98</xdr:row>
      <xdr:rowOff>14300</xdr:rowOff>
    </xdr:to>
    <xdr:cxnSp macro="">
      <xdr:nvCxnSpPr>
        <xdr:cNvPr id="460" name="直線コネクタ 459"/>
        <xdr:cNvCxnSpPr/>
      </xdr:nvCxnSpPr>
      <xdr:spPr>
        <a:xfrm flipV="1">
          <a:off x="6972300" y="16792876"/>
          <a:ext cx="889000" cy="2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149662</xdr:rowOff>
    </xdr:from>
    <xdr:to>
      <xdr:col>55</xdr:col>
      <xdr:colOff>50800</xdr:colOff>
      <xdr:row>98</xdr:row>
      <xdr:rowOff>79812</xdr:rowOff>
    </xdr:to>
    <xdr:sp macro="" textlink="">
      <xdr:nvSpPr>
        <xdr:cNvPr id="470" name="楕円 469"/>
        <xdr:cNvSpPr/>
      </xdr:nvSpPr>
      <xdr:spPr>
        <a:xfrm>
          <a:off x="10426700" y="1678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91571</xdr:rowOff>
    </xdr:from>
    <xdr:to>
      <xdr:col>50</xdr:col>
      <xdr:colOff>165100</xdr:colOff>
      <xdr:row>98</xdr:row>
      <xdr:rowOff>21721</xdr:rowOff>
    </xdr:to>
    <xdr:sp macro="" textlink="">
      <xdr:nvSpPr>
        <xdr:cNvPr id="472" name="楕円 471"/>
        <xdr:cNvSpPr/>
      </xdr:nvSpPr>
      <xdr:spPr>
        <a:xfrm>
          <a:off x="9588500" y="1672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38248</xdr:rowOff>
    </xdr:from>
    <xdr:ext cx="599010" cy="259045"/>
    <xdr:sp macro="" textlink="">
      <xdr:nvSpPr>
        <xdr:cNvPr id="473" name="テキスト ボックス 472"/>
        <xdr:cNvSpPr txBox="1"/>
      </xdr:nvSpPr>
      <xdr:spPr>
        <a:xfrm>
          <a:off x="9339795" y="1649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146038</xdr:rowOff>
    </xdr:from>
    <xdr:to>
      <xdr:col>46</xdr:col>
      <xdr:colOff>38100</xdr:colOff>
      <xdr:row>98</xdr:row>
      <xdr:rowOff>76188</xdr:rowOff>
    </xdr:to>
    <xdr:sp macro="" textlink="">
      <xdr:nvSpPr>
        <xdr:cNvPr id="474" name="楕円 473"/>
        <xdr:cNvSpPr/>
      </xdr:nvSpPr>
      <xdr:spPr>
        <a:xfrm>
          <a:off x="8699500" y="167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67315</xdr:rowOff>
    </xdr:from>
    <xdr:ext cx="599010" cy="259045"/>
    <xdr:sp macro="" textlink="">
      <xdr:nvSpPr>
        <xdr:cNvPr id="475" name="テキスト ボックス 474"/>
        <xdr:cNvSpPr txBox="1"/>
      </xdr:nvSpPr>
      <xdr:spPr>
        <a:xfrm>
          <a:off x="8450795" y="1686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111426</xdr:rowOff>
    </xdr:from>
    <xdr:to>
      <xdr:col>41</xdr:col>
      <xdr:colOff>101600</xdr:colOff>
      <xdr:row>98</xdr:row>
      <xdr:rowOff>41576</xdr:rowOff>
    </xdr:to>
    <xdr:sp macro="" textlink="">
      <xdr:nvSpPr>
        <xdr:cNvPr id="476" name="楕円 475"/>
        <xdr:cNvSpPr/>
      </xdr:nvSpPr>
      <xdr:spPr>
        <a:xfrm>
          <a:off x="7810500" y="167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58103</xdr:rowOff>
    </xdr:from>
    <xdr:ext cx="599010" cy="259045"/>
    <xdr:sp macro="" textlink="">
      <xdr:nvSpPr>
        <xdr:cNvPr id="477" name="テキスト ボックス 476"/>
        <xdr:cNvSpPr txBox="1"/>
      </xdr:nvSpPr>
      <xdr:spPr>
        <a:xfrm>
          <a:off x="7561795" y="1651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134950</xdr:rowOff>
    </xdr:from>
    <xdr:to>
      <xdr:col>36</xdr:col>
      <xdr:colOff>165100</xdr:colOff>
      <xdr:row>98</xdr:row>
      <xdr:rowOff>65100</xdr:rowOff>
    </xdr:to>
    <xdr:sp macro="" textlink="">
      <xdr:nvSpPr>
        <xdr:cNvPr id="478" name="楕円 477"/>
        <xdr:cNvSpPr/>
      </xdr:nvSpPr>
      <xdr:spPr>
        <a:xfrm>
          <a:off x="6921500" y="167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56227</xdr:rowOff>
    </xdr:from>
    <xdr:ext cx="599010" cy="259045"/>
    <xdr:sp macro="" textlink="">
      <xdr:nvSpPr>
        <xdr:cNvPr id="479" name="テキスト ボックス 478"/>
        <xdr:cNvSpPr txBox="1"/>
      </xdr:nvSpPr>
      <xdr:spPr>
        <a:xfrm>
          <a:off x="6672795" y="1685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96296</xdr:rowOff>
    </xdr:from>
    <xdr:to>
      <xdr:col>85</xdr:col>
      <xdr:colOff>127000</xdr:colOff>
      <xdr:row>37</xdr:row>
      <xdr:rowOff>104351</xdr:rowOff>
    </xdr:to>
    <xdr:cxnSp macro="">
      <xdr:nvCxnSpPr>
        <xdr:cNvPr id="508" name="直線コネクタ 507"/>
        <xdr:cNvCxnSpPr/>
      </xdr:nvCxnSpPr>
      <xdr:spPr>
        <a:xfrm flipV="1">
          <a:off x="15481300" y="6439946"/>
          <a:ext cx="8382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81735</xdr:rowOff>
    </xdr:from>
    <xdr:to>
      <xdr:col>81</xdr:col>
      <xdr:colOff>50800</xdr:colOff>
      <xdr:row>37</xdr:row>
      <xdr:rowOff>104351</xdr:rowOff>
    </xdr:to>
    <xdr:cxnSp macro="">
      <xdr:nvCxnSpPr>
        <xdr:cNvPr id="511" name="直線コネクタ 510"/>
        <xdr:cNvCxnSpPr/>
      </xdr:nvCxnSpPr>
      <xdr:spPr>
        <a:xfrm>
          <a:off x="14592300" y="6253935"/>
          <a:ext cx="889000" cy="19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81735</xdr:rowOff>
    </xdr:from>
    <xdr:to>
      <xdr:col>76</xdr:col>
      <xdr:colOff>114300</xdr:colOff>
      <xdr:row>36</xdr:row>
      <xdr:rowOff>90406</xdr:rowOff>
    </xdr:to>
    <xdr:cxnSp macro="">
      <xdr:nvCxnSpPr>
        <xdr:cNvPr id="514" name="直線コネクタ 513"/>
        <xdr:cNvCxnSpPr/>
      </xdr:nvCxnSpPr>
      <xdr:spPr>
        <a:xfrm flipV="1">
          <a:off x="13703300" y="6253935"/>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90406</xdr:rowOff>
    </xdr:from>
    <xdr:to>
      <xdr:col>71</xdr:col>
      <xdr:colOff>177800</xdr:colOff>
      <xdr:row>37</xdr:row>
      <xdr:rowOff>101090</xdr:rowOff>
    </xdr:to>
    <xdr:cxnSp macro="">
      <xdr:nvCxnSpPr>
        <xdr:cNvPr id="517" name="直線コネクタ 516"/>
        <xdr:cNvCxnSpPr/>
      </xdr:nvCxnSpPr>
      <xdr:spPr>
        <a:xfrm flipV="1">
          <a:off x="12814300" y="6262606"/>
          <a:ext cx="889000" cy="18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45496</xdr:rowOff>
    </xdr:from>
    <xdr:to>
      <xdr:col>85</xdr:col>
      <xdr:colOff>177800</xdr:colOff>
      <xdr:row>37</xdr:row>
      <xdr:rowOff>147096</xdr:rowOff>
    </xdr:to>
    <xdr:sp macro="" textlink="">
      <xdr:nvSpPr>
        <xdr:cNvPr id="527" name="楕円 526"/>
        <xdr:cNvSpPr/>
      </xdr:nvSpPr>
      <xdr:spPr>
        <a:xfrm>
          <a:off x="16268700" y="638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23923</xdr:rowOff>
    </xdr:from>
    <xdr:ext cx="534377" cy="259045"/>
    <xdr:sp macro="" textlink="">
      <xdr:nvSpPr>
        <xdr:cNvPr id="528" name="消防費該当値テキスト"/>
        <xdr:cNvSpPr txBox="1"/>
      </xdr:nvSpPr>
      <xdr:spPr>
        <a:xfrm>
          <a:off x="16370300" y="636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53551</xdr:rowOff>
    </xdr:from>
    <xdr:to>
      <xdr:col>81</xdr:col>
      <xdr:colOff>101600</xdr:colOff>
      <xdr:row>37</xdr:row>
      <xdr:rowOff>155151</xdr:rowOff>
    </xdr:to>
    <xdr:sp macro="" textlink="">
      <xdr:nvSpPr>
        <xdr:cNvPr id="529" name="楕円 528"/>
        <xdr:cNvSpPr/>
      </xdr:nvSpPr>
      <xdr:spPr>
        <a:xfrm>
          <a:off x="15430500" y="63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146278</xdr:rowOff>
    </xdr:from>
    <xdr:ext cx="534377" cy="259045"/>
    <xdr:sp macro="" textlink="">
      <xdr:nvSpPr>
        <xdr:cNvPr id="530" name="テキスト ボックス 529"/>
        <xdr:cNvSpPr txBox="1"/>
      </xdr:nvSpPr>
      <xdr:spPr>
        <a:xfrm>
          <a:off x="15214111" y="648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30935</xdr:rowOff>
    </xdr:from>
    <xdr:to>
      <xdr:col>76</xdr:col>
      <xdr:colOff>165100</xdr:colOff>
      <xdr:row>36</xdr:row>
      <xdr:rowOff>132535</xdr:rowOff>
    </xdr:to>
    <xdr:sp macro="" textlink="">
      <xdr:nvSpPr>
        <xdr:cNvPr id="531" name="楕円 530"/>
        <xdr:cNvSpPr/>
      </xdr:nvSpPr>
      <xdr:spPr>
        <a:xfrm>
          <a:off x="14541500" y="62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149062</xdr:rowOff>
    </xdr:from>
    <xdr:ext cx="534377" cy="259045"/>
    <xdr:sp macro="" textlink="">
      <xdr:nvSpPr>
        <xdr:cNvPr id="532" name="テキスト ボックス 531"/>
        <xdr:cNvSpPr txBox="1"/>
      </xdr:nvSpPr>
      <xdr:spPr>
        <a:xfrm>
          <a:off x="14325111" y="597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39606</xdr:rowOff>
    </xdr:from>
    <xdr:to>
      <xdr:col>72</xdr:col>
      <xdr:colOff>38100</xdr:colOff>
      <xdr:row>36</xdr:row>
      <xdr:rowOff>141206</xdr:rowOff>
    </xdr:to>
    <xdr:sp macro="" textlink="">
      <xdr:nvSpPr>
        <xdr:cNvPr id="533" name="楕円 532"/>
        <xdr:cNvSpPr/>
      </xdr:nvSpPr>
      <xdr:spPr>
        <a:xfrm>
          <a:off x="13652500" y="62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157733</xdr:rowOff>
    </xdr:from>
    <xdr:ext cx="534377" cy="259045"/>
    <xdr:sp macro="" textlink="">
      <xdr:nvSpPr>
        <xdr:cNvPr id="534" name="テキスト ボックス 533"/>
        <xdr:cNvSpPr txBox="1"/>
      </xdr:nvSpPr>
      <xdr:spPr>
        <a:xfrm>
          <a:off x="13436111" y="598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50290</xdr:rowOff>
    </xdr:from>
    <xdr:to>
      <xdr:col>67</xdr:col>
      <xdr:colOff>101600</xdr:colOff>
      <xdr:row>37</xdr:row>
      <xdr:rowOff>151890</xdr:rowOff>
    </xdr:to>
    <xdr:sp macro="" textlink="">
      <xdr:nvSpPr>
        <xdr:cNvPr id="535" name="楕円 534"/>
        <xdr:cNvSpPr/>
      </xdr:nvSpPr>
      <xdr:spPr>
        <a:xfrm>
          <a:off x="12763500" y="6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143016</xdr:rowOff>
    </xdr:from>
    <xdr:ext cx="534377" cy="259045"/>
    <xdr:sp macro="" textlink="">
      <xdr:nvSpPr>
        <xdr:cNvPr id="536" name="テキスト ボックス 535"/>
        <xdr:cNvSpPr txBox="1"/>
      </xdr:nvSpPr>
      <xdr:spPr>
        <a:xfrm>
          <a:off x="12547111" y="648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54158</xdr:rowOff>
    </xdr:from>
    <xdr:to>
      <xdr:col>85</xdr:col>
      <xdr:colOff>127000</xdr:colOff>
      <xdr:row>57</xdr:row>
      <xdr:rowOff>163947</xdr:rowOff>
    </xdr:to>
    <xdr:cxnSp macro="">
      <xdr:nvCxnSpPr>
        <xdr:cNvPr id="565" name="直線コネクタ 564"/>
        <xdr:cNvCxnSpPr/>
      </xdr:nvCxnSpPr>
      <xdr:spPr>
        <a:xfrm>
          <a:off x="15481300" y="9655358"/>
          <a:ext cx="838200" cy="28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54158</xdr:rowOff>
    </xdr:from>
    <xdr:to>
      <xdr:col>81</xdr:col>
      <xdr:colOff>50800</xdr:colOff>
      <xdr:row>57</xdr:row>
      <xdr:rowOff>125929</xdr:rowOff>
    </xdr:to>
    <xdr:cxnSp macro="">
      <xdr:nvCxnSpPr>
        <xdr:cNvPr id="568" name="直線コネクタ 567"/>
        <xdr:cNvCxnSpPr/>
      </xdr:nvCxnSpPr>
      <xdr:spPr>
        <a:xfrm flipV="1">
          <a:off x="14592300" y="9655358"/>
          <a:ext cx="889000" cy="24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145566</xdr:rowOff>
    </xdr:from>
    <xdr:to>
      <xdr:col>76</xdr:col>
      <xdr:colOff>114300</xdr:colOff>
      <xdr:row>57</xdr:row>
      <xdr:rowOff>125929</xdr:rowOff>
    </xdr:to>
    <xdr:cxnSp macro="">
      <xdr:nvCxnSpPr>
        <xdr:cNvPr id="571" name="直線コネクタ 570"/>
        <xdr:cNvCxnSpPr/>
      </xdr:nvCxnSpPr>
      <xdr:spPr>
        <a:xfrm>
          <a:off x="13703300" y="9746766"/>
          <a:ext cx="8890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145566</xdr:rowOff>
    </xdr:from>
    <xdr:to>
      <xdr:col>71</xdr:col>
      <xdr:colOff>177800</xdr:colOff>
      <xdr:row>57</xdr:row>
      <xdr:rowOff>133806</xdr:rowOff>
    </xdr:to>
    <xdr:cxnSp macro="">
      <xdr:nvCxnSpPr>
        <xdr:cNvPr id="574" name="直線コネクタ 573"/>
        <xdr:cNvCxnSpPr/>
      </xdr:nvCxnSpPr>
      <xdr:spPr>
        <a:xfrm flipV="1">
          <a:off x="12814300" y="9746766"/>
          <a:ext cx="889000" cy="1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113147</xdr:rowOff>
    </xdr:from>
    <xdr:to>
      <xdr:col>85</xdr:col>
      <xdr:colOff>177800</xdr:colOff>
      <xdr:row>58</xdr:row>
      <xdr:rowOff>43297</xdr:rowOff>
    </xdr:to>
    <xdr:sp macro="" textlink="">
      <xdr:nvSpPr>
        <xdr:cNvPr id="584" name="楕円 583"/>
        <xdr:cNvSpPr/>
      </xdr:nvSpPr>
      <xdr:spPr>
        <a:xfrm>
          <a:off x="16268700" y="98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91574</xdr:rowOff>
    </xdr:from>
    <xdr:ext cx="599010" cy="259045"/>
    <xdr:sp macro="" textlink="">
      <xdr:nvSpPr>
        <xdr:cNvPr id="585" name="教育費該当値テキスト"/>
        <xdr:cNvSpPr txBox="1"/>
      </xdr:nvSpPr>
      <xdr:spPr>
        <a:xfrm>
          <a:off x="16370300" y="986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3358</xdr:rowOff>
    </xdr:from>
    <xdr:to>
      <xdr:col>81</xdr:col>
      <xdr:colOff>101600</xdr:colOff>
      <xdr:row>56</xdr:row>
      <xdr:rowOff>104958</xdr:rowOff>
    </xdr:to>
    <xdr:sp macro="" textlink="">
      <xdr:nvSpPr>
        <xdr:cNvPr id="586" name="楕円 585"/>
        <xdr:cNvSpPr/>
      </xdr:nvSpPr>
      <xdr:spPr>
        <a:xfrm>
          <a:off x="15430500" y="96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121485</xdr:rowOff>
    </xdr:from>
    <xdr:ext cx="599010" cy="259045"/>
    <xdr:sp macro="" textlink="">
      <xdr:nvSpPr>
        <xdr:cNvPr id="587" name="テキスト ボックス 586"/>
        <xdr:cNvSpPr txBox="1"/>
      </xdr:nvSpPr>
      <xdr:spPr>
        <a:xfrm>
          <a:off x="15181795" y="937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75129</xdr:rowOff>
    </xdr:from>
    <xdr:to>
      <xdr:col>76</xdr:col>
      <xdr:colOff>165100</xdr:colOff>
      <xdr:row>58</xdr:row>
      <xdr:rowOff>5279</xdr:rowOff>
    </xdr:to>
    <xdr:sp macro="" textlink="">
      <xdr:nvSpPr>
        <xdr:cNvPr id="588" name="楕円 587"/>
        <xdr:cNvSpPr/>
      </xdr:nvSpPr>
      <xdr:spPr>
        <a:xfrm>
          <a:off x="14541500" y="984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21806</xdr:rowOff>
    </xdr:from>
    <xdr:ext cx="599010" cy="259045"/>
    <xdr:sp macro="" textlink="">
      <xdr:nvSpPr>
        <xdr:cNvPr id="589" name="テキスト ボックス 588"/>
        <xdr:cNvSpPr txBox="1"/>
      </xdr:nvSpPr>
      <xdr:spPr>
        <a:xfrm>
          <a:off x="14292795" y="962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94766</xdr:rowOff>
    </xdr:from>
    <xdr:to>
      <xdr:col>72</xdr:col>
      <xdr:colOff>38100</xdr:colOff>
      <xdr:row>57</xdr:row>
      <xdr:rowOff>24916</xdr:rowOff>
    </xdr:to>
    <xdr:sp macro="" textlink="">
      <xdr:nvSpPr>
        <xdr:cNvPr id="590" name="楕円 589"/>
        <xdr:cNvSpPr/>
      </xdr:nvSpPr>
      <xdr:spPr>
        <a:xfrm>
          <a:off x="13652500" y="969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41443</xdr:rowOff>
    </xdr:from>
    <xdr:ext cx="599010" cy="259045"/>
    <xdr:sp macro="" textlink="">
      <xdr:nvSpPr>
        <xdr:cNvPr id="591" name="テキスト ボックス 590"/>
        <xdr:cNvSpPr txBox="1"/>
      </xdr:nvSpPr>
      <xdr:spPr>
        <a:xfrm>
          <a:off x="13403795" y="947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83006</xdr:rowOff>
    </xdr:from>
    <xdr:to>
      <xdr:col>67</xdr:col>
      <xdr:colOff>101600</xdr:colOff>
      <xdr:row>58</xdr:row>
      <xdr:rowOff>13156</xdr:rowOff>
    </xdr:to>
    <xdr:sp macro="" textlink="">
      <xdr:nvSpPr>
        <xdr:cNvPr id="592" name="楕円 591"/>
        <xdr:cNvSpPr/>
      </xdr:nvSpPr>
      <xdr:spPr>
        <a:xfrm>
          <a:off x="12763500" y="98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29683</xdr:rowOff>
    </xdr:from>
    <xdr:ext cx="599010" cy="259045"/>
    <xdr:sp macro="" textlink="">
      <xdr:nvSpPr>
        <xdr:cNvPr id="593" name="テキスト ボックス 592"/>
        <xdr:cNvSpPr txBox="1"/>
      </xdr:nvSpPr>
      <xdr:spPr>
        <a:xfrm>
          <a:off x="12514795" y="963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104420</xdr:rowOff>
    </xdr:from>
    <xdr:to>
      <xdr:col>85</xdr:col>
      <xdr:colOff>127000</xdr:colOff>
      <xdr:row>79</xdr:row>
      <xdr:rowOff>7414</xdr:rowOff>
    </xdr:to>
    <xdr:cxnSp macro="">
      <xdr:nvCxnSpPr>
        <xdr:cNvPr id="622" name="直線コネクタ 621"/>
        <xdr:cNvCxnSpPr/>
      </xdr:nvCxnSpPr>
      <xdr:spPr>
        <a:xfrm flipV="1">
          <a:off x="15481300" y="13477520"/>
          <a:ext cx="838200" cy="7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7414</xdr:rowOff>
    </xdr:from>
    <xdr:to>
      <xdr:col>81</xdr:col>
      <xdr:colOff>50800</xdr:colOff>
      <xdr:row>79</xdr:row>
      <xdr:rowOff>44450</xdr:rowOff>
    </xdr:to>
    <xdr:cxnSp macro="">
      <xdr:nvCxnSpPr>
        <xdr:cNvPr id="625" name="直線コネクタ 624"/>
        <xdr:cNvCxnSpPr/>
      </xdr:nvCxnSpPr>
      <xdr:spPr>
        <a:xfrm flipV="1">
          <a:off x="14592300" y="13551964"/>
          <a:ext cx="889000" cy="3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53620</xdr:rowOff>
    </xdr:from>
    <xdr:to>
      <xdr:col>85</xdr:col>
      <xdr:colOff>177800</xdr:colOff>
      <xdr:row>78</xdr:row>
      <xdr:rowOff>155220</xdr:rowOff>
    </xdr:to>
    <xdr:sp macro="" textlink="">
      <xdr:nvSpPr>
        <xdr:cNvPr id="641" name="楕円 640"/>
        <xdr:cNvSpPr/>
      </xdr:nvSpPr>
      <xdr:spPr>
        <a:xfrm>
          <a:off x="16268700" y="134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12997</xdr:rowOff>
    </xdr:from>
    <xdr:ext cx="534377" cy="259045"/>
    <xdr:sp macro="" textlink="">
      <xdr:nvSpPr>
        <xdr:cNvPr id="642" name="災害復旧費該当値テキスト"/>
        <xdr:cNvSpPr txBox="1"/>
      </xdr:nvSpPr>
      <xdr:spPr>
        <a:xfrm>
          <a:off x="16370300" y="132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128064</xdr:rowOff>
    </xdr:from>
    <xdr:to>
      <xdr:col>81</xdr:col>
      <xdr:colOff>101600</xdr:colOff>
      <xdr:row>79</xdr:row>
      <xdr:rowOff>58214</xdr:rowOff>
    </xdr:to>
    <xdr:sp macro="" textlink="">
      <xdr:nvSpPr>
        <xdr:cNvPr id="643" name="楕円 642"/>
        <xdr:cNvSpPr/>
      </xdr:nvSpPr>
      <xdr:spPr>
        <a:xfrm>
          <a:off x="15430500" y="1350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49341</xdr:rowOff>
    </xdr:from>
    <xdr:ext cx="469744" cy="259045"/>
    <xdr:sp macro="" textlink="">
      <xdr:nvSpPr>
        <xdr:cNvPr id="644" name="テキスト ボックス 643"/>
        <xdr:cNvSpPr txBox="1"/>
      </xdr:nvSpPr>
      <xdr:spPr>
        <a:xfrm>
          <a:off x="15246428" y="1359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5837</xdr:rowOff>
    </xdr:from>
    <xdr:to>
      <xdr:col>85</xdr:col>
      <xdr:colOff>127000</xdr:colOff>
      <xdr:row>98</xdr:row>
      <xdr:rowOff>24831</xdr:rowOff>
    </xdr:to>
    <xdr:cxnSp macro="">
      <xdr:nvCxnSpPr>
        <xdr:cNvPr id="679" name="直線コネクタ 678"/>
        <xdr:cNvCxnSpPr/>
      </xdr:nvCxnSpPr>
      <xdr:spPr>
        <a:xfrm flipV="1">
          <a:off x="15481300" y="16807937"/>
          <a:ext cx="838200" cy="1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24831</xdr:rowOff>
    </xdr:from>
    <xdr:to>
      <xdr:col>81</xdr:col>
      <xdr:colOff>50800</xdr:colOff>
      <xdr:row>98</xdr:row>
      <xdr:rowOff>34426</xdr:rowOff>
    </xdr:to>
    <xdr:cxnSp macro="">
      <xdr:nvCxnSpPr>
        <xdr:cNvPr id="682" name="直線コネクタ 681"/>
        <xdr:cNvCxnSpPr/>
      </xdr:nvCxnSpPr>
      <xdr:spPr>
        <a:xfrm flipV="1">
          <a:off x="14592300" y="16826931"/>
          <a:ext cx="8890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33316</xdr:rowOff>
    </xdr:from>
    <xdr:to>
      <xdr:col>76</xdr:col>
      <xdr:colOff>114300</xdr:colOff>
      <xdr:row>98</xdr:row>
      <xdr:rowOff>34426</xdr:rowOff>
    </xdr:to>
    <xdr:cxnSp macro="">
      <xdr:nvCxnSpPr>
        <xdr:cNvPr id="685" name="直線コネクタ 684"/>
        <xdr:cNvCxnSpPr/>
      </xdr:nvCxnSpPr>
      <xdr:spPr>
        <a:xfrm>
          <a:off x="13703300" y="16835416"/>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33316</xdr:rowOff>
    </xdr:from>
    <xdr:to>
      <xdr:col>71</xdr:col>
      <xdr:colOff>177800</xdr:colOff>
      <xdr:row>98</xdr:row>
      <xdr:rowOff>33786</xdr:rowOff>
    </xdr:to>
    <xdr:cxnSp macro="">
      <xdr:nvCxnSpPr>
        <xdr:cNvPr id="688" name="直線コネクタ 687"/>
        <xdr:cNvCxnSpPr/>
      </xdr:nvCxnSpPr>
      <xdr:spPr>
        <a:xfrm flipV="1">
          <a:off x="12814300" y="16835416"/>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126487</xdr:rowOff>
    </xdr:from>
    <xdr:to>
      <xdr:col>85</xdr:col>
      <xdr:colOff>177800</xdr:colOff>
      <xdr:row>98</xdr:row>
      <xdr:rowOff>56637</xdr:rowOff>
    </xdr:to>
    <xdr:sp macro="" textlink="">
      <xdr:nvSpPr>
        <xdr:cNvPr id="698" name="楕円 697"/>
        <xdr:cNvSpPr/>
      </xdr:nvSpPr>
      <xdr:spPr>
        <a:xfrm>
          <a:off x="16268700" y="167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104914</xdr:rowOff>
    </xdr:from>
    <xdr:ext cx="599010" cy="259045"/>
    <xdr:sp macro="" textlink="">
      <xdr:nvSpPr>
        <xdr:cNvPr id="699" name="公債費該当値テキスト"/>
        <xdr:cNvSpPr txBox="1"/>
      </xdr:nvSpPr>
      <xdr:spPr>
        <a:xfrm>
          <a:off x="16370300" y="1673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145481</xdr:rowOff>
    </xdr:from>
    <xdr:to>
      <xdr:col>81</xdr:col>
      <xdr:colOff>101600</xdr:colOff>
      <xdr:row>98</xdr:row>
      <xdr:rowOff>75631</xdr:rowOff>
    </xdr:to>
    <xdr:sp macro="" textlink="">
      <xdr:nvSpPr>
        <xdr:cNvPr id="700" name="楕円 699"/>
        <xdr:cNvSpPr/>
      </xdr:nvSpPr>
      <xdr:spPr>
        <a:xfrm>
          <a:off x="15430500" y="167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66758</xdr:rowOff>
    </xdr:from>
    <xdr:ext cx="599010" cy="259045"/>
    <xdr:sp macro="" textlink="">
      <xdr:nvSpPr>
        <xdr:cNvPr id="701" name="テキスト ボックス 700"/>
        <xdr:cNvSpPr txBox="1"/>
      </xdr:nvSpPr>
      <xdr:spPr>
        <a:xfrm>
          <a:off x="15181795" y="1686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155076</xdr:rowOff>
    </xdr:from>
    <xdr:to>
      <xdr:col>76</xdr:col>
      <xdr:colOff>165100</xdr:colOff>
      <xdr:row>98</xdr:row>
      <xdr:rowOff>85226</xdr:rowOff>
    </xdr:to>
    <xdr:sp macro="" textlink="">
      <xdr:nvSpPr>
        <xdr:cNvPr id="702" name="楕円 701"/>
        <xdr:cNvSpPr/>
      </xdr:nvSpPr>
      <xdr:spPr>
        <a:xfrm>
          <a:off x="14541500" y="167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76353</xdr:rowOff>
    </xdr:from>
    <xdr:ext cx="534377" cy="259045"/>
    <xdr:sp macro="" textlink="">
      <xdr:nvSpPr>
        <xdr:cNvPr id="703" name="テキスト ボックス 702"/>
        <xdr:cNvSpPr txBox="1"/>
      </xdr:nvSpPr>
      <xdr:spPr>
        <a:xfrm>
          <a:off x="14325111" y="168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153966</xdr:rowOff>
    </xdr:from>
    <xdr:to>
      <xdr:col>72</xdr:col>
      <xdr:colOff>38100</xdr:colOff>
      <xdr:row>98</xdr:row>
      <xdr:rowOff>84116</xdr:rowOff>
    </xdr:to>
    <xdr:sp macro="" textlink="">
      <xdr:nvSpPr>
        <xdr:cNvPr id="704" name="楕円 703"/>
        <xdr:cNvSpPr/>
      </xdr:nvSpPr>
      <xdr:spPr>
        <a:xfrm>
          <a:off x="13652500" y="1678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75243</xdr:rowOff>
    </xdr:from>
    <xdr:ext cx="534377" cy="259045"/>
    <xdr:sp macro="" textlink="">
      <xdr:nvSpPr>
        <xdr:cNvPr id="705" name="テキスト ボックス 704"/>
        <xdr:cNvSpPr txBox="1"/>
      </xdr:nvSpPr>
      <xdr:spPr>
        <a:xfrm>
          <a:off x="13436111" y="168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154436</xdr:rowOff>
    </xdr:from>
    <xdr:to>
      <xdr:col>67</xdr:col>
      <xdr:colOff>101600</xdr:colOff>
      <xdr:row>98</xdr:row>
      <xdr:rowOff>84586</xdr:rowOff>
    </xdr:to>
    <xdr:sp macro="" textlink="">
      <xdr:nvSpPr>
        <xdr:cNvPr id="706" name="楕円 705"/>
        <xdr:cNvSpPr/>
      </xdr:nvSpPr>
      <xdr:spPr>
        <a:xfrm>
          <a:off x="12763500" y="1678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75713</xdr:rowOff>
    </xdr:from>
    <xdr:ext cx="534377" cy="259045"/>
    <xdr:sp macro="" textlink="">
      <xdr:nvSpPr>
        <xdr:cNvPr id="707" name="テキスト ボックス 706"/>
        <xdr:cNvSpPr txBox="1"/>
      </xdr:nvSpPr>
      <xdr:spPr>
        <a:xfrm>
          <a:off x="12547111" y="1687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住民一人当たりのコストでは、本村においてはコストの上位５位が、１農林水産業費・２民生費・３総務費・４土木費・５教育費となっています。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民生費・総務費以外の３費目は年度により変化がありますが、要因としては下記のとおりです。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・農林水産業費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H28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強い農業づくり交付金（道→村→事業者）、</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大規模草地育成牧場牛舎建設事業による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・土木費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H26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29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公営住宅ストック改善事業による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・教育費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H25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中札内中学校大規模改修事業、</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H28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中札内村民プール建設事業による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北海道中札内村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一般会計における決算収支（実質収支額）は黒字であるため、実質赤字比率は算出されない状況にあります。</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なお、標準財政規模に対する実質収支額の比率は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程度が望ましいとされています。おおむねこの範囲で推移しておりますが、平成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6.42%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と若干高い比率となりました。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また、標準財政規模に対する財政調整基金残高の比率については、平成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年度の基金取崩額が積立額を上回ったことから、前年から上昇しています。</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北海道中札内村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連結実質赤字比率については、一般会計及び各特別会計（国民健康保険事業、介護保険事業、後期高齢者医療事業、簡易水道事業、公共下水道事業）における決算収支（実質収支額）が黒字であるため算出されていません。（資金不足比率についても、公営企業会計における簡易水道事業、公共下水道事業が黒字であるため算出されていません。）</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4621034</v>
      </c>
      <c r="BO4" s="441"/>
      <c r="BP4" s="441"/>
      <c r="BQ4" s="441"/>
      <c r="BR4" s="441"/>
      <c r="BS4" s="441"/>
      <c r="BT4" s="441"/>
      <c r="BU4" s="442"/>
      <c r="BV4" s="440">
        <v>6833037</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6.4</v>
      </c>
      <c r="CU4" s="622"/>
      <c r="CV4" s="622"/>
      <c r="CW4" s="622"/>
      <c r="CX4" s="622"/>
      <c r="CY4" s="622"/>
      <c r="CZ4" s="622"/>
      <c r="DA4" s="623"/>
      <c r="DB4" s="621">
        <v>5.0999999999999996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4435610</v>
      </c>
      <c r="BO5" s="446"/>
      <c r="BP5" s="446"/>
      <c r="BQ5" s="446"/>
      <c r="BR5" s="446"/>
      <c r="BS5" s="446"/>
      <c r="BT5" s="446"/>
      <c r="BU5" s="447"/>
      <c r="BV5" s="445">
        <v>6686937</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79.8</v>
      </c>
      <c r="CU5" s="416"/>
      <c r="CV5" s="416"/>
      <c r="CW5" s="416"/>
      <c r="CX5" s="416"/>
      <c r="CY5" s="416"/>
      <c r="CZ5" s="416"/>
      <c r="DA5" s="417"/>
      <c r="DB5" s="415">
        <v>74.099999999999994</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185424</v>
      </c>
      <c r="BO6" s="446"/>
      <c r="BP6" s="446"/>
      <c r="BQ6" s="446"/>
      <c r="BR6" s="446"/>
      <c r="BS6" s="446"/>
      <c r="BT6" s="446"/>
      <c r="BU6" s="447"/>
      <c r="BV6" s="445">
        <v>146100</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83.3</v>
      </c>
      <c r="CU6" s="596"/>
      <c r="CV6" s="596"/>
      <c r="CW6" s="596"/>
      <c r="CX6" s="596"/>
      <c r="CY6" s="596"/>
      <c r="CZ6" s="596"/>
      <c r="DA6" s="597"/>
      <c r="DB6" s="595">
        <v>77.3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20256</v>
      </c>
      <c r="BO7" s="446"/>
      <c r="BP7" s="446"/>
      <c r="BQ7" s="446"/>
      <c r="BR7" s="446"/>
      <c r="BS7" s="446"/>
      <c r="BT7" s="446"/>
      <c r="BU7" s="447"/>
      <c r="BV7" s="445">
        <v>12696</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2572966</v>
      </c>
      <c r="CU7" s="446"/>
      <c r="CV7" s="446"/>
      <c r="CW7" s="446"/>
      <c r="CX7" s="446"/>
      <c r="CY7" s="446"/>
      <c r="CZ7" s="446"/>
      <c r="DA7" s="447"/>
      <c r="DB7" s="445">
        <v>2612257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165168</v>
      </c>
      <c r="BO8" s="446"/>
      <c r="BP8" s="446"/>
      <c r="BQ8" s="446"/>
      <c r="BR8" s="446"/>
      <c r="BS8" s="446"/>
      <c r="BT8" s="446"/>
      <c r="BU8" s="447"/>
      <c r="BV8" s="445">
        <v>133404</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0.27</v>
      </c>
      <c r="CU8" s="559"/>
      <c r="CV8" s="559"/>
      <c r="CW8" s="559"/>
      <c r="CX8" s="559"/>
      <c r="CY8" s="559"/>
      <c r="CZ8" s="559"/>
      <c r="DA8" s="560"/>
      <c r="DB8" s="558">
        <v>0.26</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3966</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31764</v>
      </c>
      <c r="BO9" s="446"/>
      <c r="BP9" s="446"/>
      <c r="BQ9" s="446"/>
      <c r="BR9" s="446"/>
      <c r="BS9" s="446"/>
      <c r="BT9" s="446"/>
      <c r="BU9" s="447"/>
      <c r="BV9" s="445">
        <v>-7949</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11.7</v>
      </c>
      <c r="CU9" s="416"/>
      <c r="CV9" s="416"/>
      <c r="CW9" s="416"/>
      <c r="CX9" s="416"/>
      <c r="CY9" s="416"/>
      <c r="CZ9" s="416"/>
      <c r="DA9" s="417"/>
      <c r="DB9" s="415">
        <v>9.6999999999999993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4006</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87</v>
      </c>
      <c r="AV10" s="503"/>
      <c r="AW10" s="503"/>
      <c r="AX10" s="503"/>
      <c r="AY10" s="425" t="s">
        <v>112</v>
      </c>
      <c r="AZ10" s="426"/>
      <c r="BA10" s="426"/>
      <c r="BB10" s="426"/>
      <c r="BC10" s="426"/>
      <c r="BD10" s="426"/>
      <c r="BE10" s="426"/>
      <c r="BF10" s="426"/>
      <c r="BG10" s="426"/>
      <c r="BH10" s="426"/>
      <c r="BI10" s="426"/>
      <c r="BJ10" s="426"/>
      <c r="BK10" s="426"/>
      <c r="BL10" s="426"/>
      <c r="BM10" s="427"/>
      <c r="BN10" s="445">
        <v>639</v>
      </c>
      <c r="BO10" s="446"/>
      <c r="BP10" s="446"/>
      <c r="BQ10" s="446"/>
      <c r="BR10" s="446"/>
      <c r="BS10" s="446"/>
      <c r="BT10" s="446"/>
      <c r="BU10" s="447"/>
      <c r="BV10" s="445">
        <v>11057</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87</v>
      </c>
      <c r="AV11" s="503"/>
      <c r="AW11" s="503"/>
      <c r="AX11" s="503"/>
      <c r="AY11" s="425" t="s">
        <v>117</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118</v>
      </c>
      <c r="CE11" s="455"/>
      <c r="CF11" s="455"/>
      <c r="CG11" s="455"/>
      <c r="CH11" s="455"/>
      <c r="CI11" s="455"/>
      <c r="CJ11" s="455"/>
      <c r="CK11" s="455"/>
      <c r="CL11" s="455"/>
      <c r="CM11" s="455"/>
      <c r="CN11" s="455"/>
      <c r="CO11" s="455"/>
      <c r="CP11" s="455"/>
      <c r="CQ11" s="455"/>
      <c r="CR11" s="455"/>
      <c r="CS11" s="456"/>
      <c r="CT11" s="558" t="s">
        <v>119</v>
      </c>
      <c r="CU11" s="559"/>
      <c r="CV11" s="559"/>
      <c r="CW11" s="559"/>
      <c r="CX11" s="559"/>
      <c r="CY11" s="559"/>
      <c r="CZ11" s="559"/>
      <c r="DA11" s="560"/>
      <c r="DB11" s="558" t="s">
        <v>119</v>
      </c>
      <c r="DC11" s="559"/>
      <c r="DD11" s="559"/>
      <c r="DE11" s="559"/>
      <c r="DF11" s="559"/>
      <c r="DG11" s="559"/>
      <c r="DH11" s="559"/>
      <c r="DI11" s="560"/>
      <c r="DJ11" s="165"/>
      <c r="DK11" s="165"/>
      <c r="DL11" s="165"/>
      <c r="DM11" s="165"/>
      <c r="DN11" s="165"/>
      <c r="DO11" s="165"/>
    </row>
    <row r="12" spans="1:119" ht="18.75" customHeight="1" x14ac:dyDescent="0.15">
      <c r="A12" s="166"/>
      <c r="B12" s="561" t="s">
        <v>120</v>
      </c>
      <c r="C12" s="562"/>
      <c r="D12" s="562"/>
      <c r="E12" s="562"/>
      <c r="F12" s="562"/>
      <c r="G12" s="562"/>
      <c r="H12" s="562"/>
      <c r="I12" s="562"/>
      <c r="J12" s="562"/>
      <c r="K12" s="563"/>
      <c r="L12" s="570" t="s">
        <v>121</v>
      </c>
      <c r="M12" s="571"/>
      <c r="N12" s="571"/>
      <c r="O12" s="571"/>
      <c r="P12" s="571"/>
      <c r="Q12" s="572"/>
      <c r="R12" s="573">
        <v>3958</v>
      </c>
      <c r="S12" s="574"/>
      <c r="T12" s="574"/>
      <c r="U12" s="574"/>
      <c r="V12" s="575"/>
      <c r="W12" s="576" t="s">
        <v>1</v>
      </c>
      <c r="X12" s="503"/>
      <c r="Y12" s="503"/>
      <c r="Z12" s="503"/>
      <c r="AA12" s="503"/>
      <c r="AB12" s="577"/>
      <c r="AC12" s="502" t="s">
        <v>122</v>
      </c>
      <c r="AD12" s="503"/>
      <c r="AE12" s="503"/>
      <c r="AF12" s="503"/>
      <c r="AG12" s="577"/>
      <c r="AH12" s="502" t="s">
        <v>123</v>
      </c>
      <c r="AI12" s="503"/>
      <c r="AJ12" s="503"/>
      <c r="AK12" s="503"/>
      <c r="AL12" s="578"/>
      <c r="AM12" s="514" t="s">
        <v>124</v>
      </c>
      <c r="AN12" s="419"/>
      <c r="AO12" s="419"/>
      <c r="AP12" s="419"/>
      <c r="AQ12" s="419"/>
      <c r="AR12" s="419"/>
      <c r="AS12" s="419"/>
      <c r="AT12" s="420"/>
      <c r="AU12" s="502" t="s">
        <v>87</v>
      </c>
      <c r="AV12" s="503"/>
      <c r="AW12" s="503"/>
      <c r="AX12" s="503"/>
      <c r="AY12" s="425" t="s">
        <v>125</v>
      </c>
      <c r="AZ12" s="426"/>
      <c r="BA12" s="426"/>
      <c r="BB12" s="426"/>
      <c r="BC12" s="426"/>
      <c r="BD12" s="426"/>
      <c r="BE12" s="426"/>
      <c r="BF12" s="426"/>
      <c r="BG12" s="426"/>
      <c r="BH12" s="426"/>
      <c r="BI12" s="426"/>
      <c r="BJ12" s="426"/>
      <c r="BK12" s="426"/>
      <c r="BL12" s="426"/>
      <c r="BM12" s="427"/>
      <c r="BN12" s="445">
        <v>20000</v>
      </c>
      <c r="BO12" s="446"/>
      <c r="BP12" s="446"/>
      <c r="BQ12" s="446"/>
      <c r="BR12" s="446"/>
      <c r="BS12" s="446"/>
      <c r="BT12" s="446"/>
      <c r="BU12" s="447"/>
      <c r="BV12" s="445">
        <v>105100</v>
      </c>
      <c r="BW12" s="446"/>
      <c r="BX12" s="446"/>
      <c r="BY12" s="446"/>
      <c r="BZ12" s="446"/>
      <c r="CA12" s="446"/>
      <c r="CB12" s="446"/>
      <c r="CC12" s="447"/>
      <c r="CD12" s="454" t="s">
        <v>126</v>
      </c>
      <c r="CE12" s="455"/>
      <c r="CF12" s="455"/>
      <c r="CG12" s="455"/>
      <c r="CH12" s="455"/>
      <c r="CI12" s="455"/>
      <c r="CJ12" s="455"/>
      <c r="CK12" s="455"/>
      <c r="CL12" s="455"/>
      <c r="CM12" s="455"/>
      <c r="CN12" s="455"/>
      <c r="CO12" s="455"/>
      <c r="CP12" s="455"/>
      <c r="CQ12" s="455"/>
      <c r="CR12" s="455"/>
      <c r="CS12" s="456"/>
      <c r="CT12" s="558" t="s">
        <v>119</v>
      </c>
      <c r="CU12" s="559"/>
      <c r="CV12" s="559"/>
      <c r="CW12" s="559"/>
      <c r="CX12" s="559"/>
      <c r="CY12" s="559"/>
      <c r="CZ12" s="559"/>
      <c r="DA12" s="560"/>
      <c r="DB12" s="558" t="s">
        <v>119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127</v>
      </c>
      <c r="N13" s="546"/>
      <c r="O13" s="546"/>
      <c r="P13" s="546"/>
      <c r="Q13" s="547"/>
      <c r="R13" s="548">
        <v>3914</v>
      </c>
      <c r="S13" s="549"/>
      <c r="T13" s="549"/>
      <c r="U13" s="549"/>
      <c r="V13" s="550"/>
      <c r="W13" s="536" t="s">
        <v>128</v>
      </c>
      <c r="X13" s="458"/>
      <c r="Y13" s="458"/>
      <c r="Z13" s="458"/>
      <c r="AA13" s="458"/>
      <c r="AB13" s="459"/>
      <c r="AC13" s="421">
        <v>651</v>
      </c>
      <c r="AD13" s="422"/>
      <c r="AE13" s="422"/>
      <c r="AF13" s="422"/>
      <c r="AG13" s="423"/>
      <c r="AH13" s="421">
        <v>705</v>
      </c>
      <c r="AI13" s="422"/>
      <c r="AJ13" s="422"/>
      <c r="AK13" s="422"/>
      <c r="AL13" s="424"/>
      <c r="AM13" s="514" t="s">
        <v>129</v>
      </c>
      <c r="AN13" s="419"/>
      <c r="AO13" s="419"/>
      <c r="AP13" s="419"/>
      <c r="AQ13" s="419"/>
      <c r="AR13" s="419"/>
      <c r="AS13" s="419"/>
      <c r="AT13" s="420"/>
      <c r="AU13" s="502" t="s">
        <v>130</v>
      </c>
      <c r="AV13" s="503"/>
      <c r="AW13" s="503"/>
      <c r="AX13" s="503"/>
      <c r="AY13" s="425" t="s">
        <v>131</v>
      </c>
      <c r="AZ13" s="426"/>
      <c r="BA13" s="426"/>
      <c r="BB13" s="426"/>
      <c r="BC13" s="426"/>
      <c r="BD13" s="426"/>
      <c r="BE13" s="426"/>
      <c r="BF13" s="426"/>
      <c r="BG13" s="426"/>
      <c r="BH13" s="426"/>
      <c r="BI13" s="426"/>
      <c r="BJ13" s="426"/>
      <c r="BK13" s="426"/>
      <c r="BL13" s="426"/>
      <c r="BM13" s="427"/>
      <c r="BN13" s="445">
        <v>12403</v>
      </c>
      <c r="BO13" s="446"/>
      <c r="BP13" s="446"/>
      <c r="BQ13" s="446"/>
      <c r="BR13" s="446"/>
      <c r="BS13" s="446"/>
      <c r="BT13" s="446"/>
      <c r="BU13" s="447"/>
      <c r="BV13" s="445">
        <v>-101992</v>
      </c>
      <c r="BW13" s="446"/>
      <c r="BX13" s="446"/>
      <c r="BY13" s="446"/>
      <c r="BZ13" s="446"/>
      <c r="CA13" s="446"/>
      <c r="CB13" s="446"/>
      <c r="CC13" s="447"/>
      <c r="CD13" s="454" t="s">
        <v>132</v>
      </c>
      <c r="CE13" s="455"/>
      <c r="CF13" s="455"/>
      <c r="CG13" s="455"/>
      <c r="CH13" s="455"/>
      <c r="CI13" s="455"/>
      <c r="CJ13" s="455"/>
      <c r="CK13" s="455"/>
      <c r="CL13" s="455"/>
      <c r="CM13" s="455"/>
      <c r="CN13" s="455"/>
      <c r="CO13" s="455"/>
      <c r="CP13" s="455"/>
      <c r="CQ13" s="455"/>
      <c r="CR13" s="455"/>
      <c r="CS13" s="456"/>
      <c r="CT13" s="415">
        <v>5.2</v>
      </c>
      <c r="CU13" s="416"/>
      <c r="CV13" s="416"/>
      <c r="CW13" s="416"/>
      <c r="CX13" s="416"/>
      <c r="CY13" s="416"/>
      <c r="CZ13" s="416"/>
      <c r="DA13" s="417"/>
      <c r="DB13" s="415">
        <v>4.9000000000000004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133</v>
      </c>
      <c r="M14" s="579"/>
      <c r="N14" s="579"/>
      <c r="O14" s="579"/>
      <c r="P14" s="579"/>
      <c r="Q14" s="580"/>
      <c r="R14" s="548">
        <v>3977</v>
      </c>
      <c r="S14" s="549"/>
      <c r="T14" s="549"/>
      <c r="U14" s="549"/>
      <c r="V14" s="550"/>
      <c r="W14" s="551"/>
      <c r="X14" s="461"/>
      <c r="Y14" s="461"/>
      <c r="Z14" s="461"/>
      <c r="AA14" s="461"/>
      <c r="AB14" s="462"/>
      <c r="AC14" s="541">
        <v>30.9</v>
      </c>
      <c r="AD14" s="542"/>
      <c r="AE14" s="542"/>
      <c r="AF14" s="542"/>
      <c r="AG14" s="543"/>
      <c r="AH14" s="541">
        <v>33.299999999999997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134</v>
      </c>
      <c r="CE14" s="452"/>
      <c r="CF14" s="452"/>
      <c r="CG14" s="452"/>
      <c r="CH14" s="452"/>
      <c r="CI14" s="452"/>
      <c r="CJ14" s="452"/>
      <c r="CK14" s="452"/>
      <c r="CL14" s="452"/>
      <c r="CM14" s="452"/>
      <c r="CN14" s="452"/>
      <c r="CO14" s="452"/>
      <c r="CP14" s="452"/>
      <c r="CQ14" s="452"/>
      <c r="CR14" s="452"/>
      <c r="CS14" s="453"/>
      <c r="CT14" s="552" t="s">
        <v>135</v>
      </c>
      <c r="CU14" s="553"/>
      <c r="CV14" s="553"/>
      <c r="CW14" s="553"/>
      <c r="CX14" s="553"/>
      <c r="CY14" s="553"/>
      <c r="CZ14" s="553"/>
      <c r="DA14" s="554"/>
      <c r="DB14" s="552" t="s">
        <v>119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136</v>
      </c>
      <c r="N15" s="546"/>
      <c r="O15" s="546"/>
      <c r="P15" s="546"/>
      <c r="Q15" s="547"/>
      <c r="R15" s="548">
        <v>3945</v>
      </c>
      <c r="S15" s="549"/>
      <c r="T15" s="549"/>
      <c r="U15" s="549"/>
      <c r="V15" s="550"/>
      <c r="W15" s="536" t="s">
        <v>137</v>
      </c>
      <c r="X15" s="458"/>
      <c r="Y15" s="458"/>
      <c r="Z15" s="458"/>
      <c r="AA15" s="458"/>
      <c r="AB15" s="459"/>
      <c r="AC15" s="421">
        <v>346</v>
      </c>
      <c r="AD15" s="422"/>
      <c r="AE15" s="422"/>
      <c r="AF15" s="422"/>
      <c r="AG15" s="423"/>
      <c r="AH15" s="421">
        <v>345</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651390</v>
      </c>
      <c r="BO15" s="441"/>
      <c r="BP15" s="441"/>
      <c r="BQ15" s="441"/>
      <c r="BR15" s="441"/>
      <c r="BS15" s="441"/>
      <c r="BT15" s="441"/>
      <c r="BU15" s="442"/>
      <c r="BV15" s="440">
        <v>607411</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16.399999999999999</v>
      </c>
      <c r="AD16" s="542"/>
      <c r="AE16" s="542"/>
      <c r="AF16" s="542"/>
      <c r="AG16" s="543"/>
      <c r="AH16" s="541">
        <v>16.3</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2297879</v>
      </c>
      <c r="BO16" s="446"/>
      <c r="BP16" s="446"/>
      <c r="BQ16" s="446"/>
      <c r="BR16" s="446"/>
      <c r="BS16" s="446"/>
      <c r="BT16" s="446"/>
      <c r="BU16" s="447"/>
      <c r="BV16" s="445">
        <v>2350218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143</v>
      </c>
      <c r="N17" s="531"/>
      <c r="O17" s="531"/>
      <c r="P17" s="531"/>
      <c r="Q17" s="532"/>
      <c r="R17" s="533" t="s">
        <v>144</v>
      </c>
      <c r="S17" s="534"/>
      <c r="T17" s="534"/>
      <c r="U17" s="534"/>
      <c r="V17" s="535"/>
      <c r="W17" s="536" t="s">
        <v>145</v>
      </c>
      <c r="X17" s="458"/>
      <c r="Y17" s="458"/>
      <c r="Z17" s="458"/>
      <c r="AA17" s="458"/>
      <c r="AB17" s="459"/>
      <c r="AC17" s="421">
        <v>1108</v>
      </c>
      <c r="AD17" s="422"/>
      <c r="AE17" s="422"/>
      <c r="AF17" s="422"/>
      <c r="AG17" s="423"/>
      <c r="AH17" s="421">
        <v>1069</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819168</v>
      </c>
      <c r="BO17" s="446"/>
      <c r="BP17" s="446"/>
      <c r="BQ17" s="446"/>
      <c r="BR17" s="446"/>
      <c r="BS17" s="446"/>
      <c r="BT17" s="446"/>
      <c r="BU17" s="447"/>
      <c r="BV17" s="445">
        <v>759365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147</v>
      </c>
      <c r="C18" s="508"/>
      <c r="D18" s="508"/>
      <c r="E18" s="509"/>
      <c r="F18" s="509"/>
      <c r="G18" s="509"/>
      <c r="H18" s="509"/>
      <c r="I18" s="509"/>
      <c r="J18" s="509"/>
      <c r="K18" s="509"/>
      <c r="L18" s="510">
        <v>292.58</v>
      </c>
      <c r="M18" s="510"/>
      <c r="N18" s="510"/>
      <c r="O18" s="510"/>
      <c r="P18" s="510"/>
      <c r="Q18" s="510"/>
      <c r="R18" s="511"/>
      <c r="S18" s="511"/>
      <c r="T18" s="511"/>
      <c r="U18" s="511"/>
      <c r="V18" s="512"/>
      <c r="W18" s="526"/>
      <c r="X18" s="527"/>
      <c r="Y18" s="527"/>
      <c r="Z18" s="527"/>
      <c r="AA18" s="527"/>
      <c r="AB18" s="537"/>
      <c r="AC18" s="409">
        <v>52.6</v>
      </c>
      <c r="AD18" s="410"/>
      <c r="AE18" s="410"/>
      <c r="AF18" s="410"/>
      <c r="AG18" s="513"/>
      <c r="AH18" s="409">
        <v>50.4</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2088860</v>
      </c>
      <c r="BO18" s="446"/>
      <c r="BP18" s="446"/>
      <c r="BQ18" s="446"/>
      <c r="BR18" s="446"/>
      <c r="BS18" s="446"/>
      <c r="BT18" s="446"/>
      <c r="BU18" s="447"/>
      <c r="BV18" s="445">
        <v>1988910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149</v>
      </c>
      <c r="C19" s="508"/>
      <c r="D19" s="508"/>
      <c r="E19" s="509"/>
      <c r="F19" s="509"/>
      <c r="G19" s="509"/>
      <c r="H19" s="509"/>
      <c r="I19" s="509"/>
      <c r="J19" s="509"/>
      <c r="K19" s="509"/>
      <c r="L19" s="515">
        <v>14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2923134</v>
      </c>
      <c r="BO19" s="446"/>
      <c r="BP19" s="446"/>
      <c r="BQ19" s="446"/>
      <c r="BR19" s="446"/>
      <c r="BS19" s="446"/>
      <c r="BT19" s="446"/>
      <c r="BU19" s="447"/>
      <c r="BV19" s="445">
        <v>3215974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151</v>
      </c>
      <c r="C20" s="508"/>
      <c r="D20" s="508"/>
      <c r="E20" s="509"/>
      <c r="F20" s="509"/>
      <c r="G20" s="509"/>
      <c r="H20" s="509"/>
      <c r="I20" s="509"/>
      <c r="J20" s="509"/>
      <c r="K20" s="509"/>
      <c r="L20" s="515">
        <v>1609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4527412</v>
      </c>
      <c r="BO23" s="446"/>
      <c r="BP23" s="446"/>
      <c r="BQ23" s="446"/>
      <c r="BR23" s="446"/>
      <c r="BS23" s="446"/>
      <c r="BT23" s="446"/>
      <c r="BU23" s="447"/>
      <c r="BV23" s="445">
        <v>4497461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160</v>
      </c>
      <c r="F24" s="419"/>
      <c r="G24" s="419"/>
      <c r="H24" s="419"/>
      <c r="I24" s="419"/>
      <c r="J24" s="419"/>
      <c r="K24" s="420"/>
      <c r="L24" s="421">
        <v>1</v>
      </c>
      <c r="M24" s="422"/>
      <c r="N24" s="422"/>
      <c r="O24" s="422"/>
      <c r="P24" s="423"/>
      <c r="Q24" s="421">
        <v>6820</v>
      </c>
      <c r="R24" s="422"/>
      <c r="S24" s="422"/>
      <c r="T24" s="422"/>
      <c r="U24" s="422"/>
      <c r="V24" s="423"/>
      <c r="W24" s="487"/>
      <c r="X24" s="478"/>
      <c r="Y24" s="479"/>
      <c r="Z24" s="418" t="s">
        <v>161</v>
      </c>
      <c r="AA24" s="419"/>
      <c r="AB24" s="419"/>
      <c r="AC24" s="419"/>
      <c r="AD24" s="419"/>
      <c r="AE24" s="419"/>
      <c r="AF24" s="419"/>
      <c r="AG24" s="420"/>
      <c r="AH24" s="421">
        <v>67</v>
      </c>
      <c r="AI24" s="422"/>
      <c r="AJ24" s="422"/>
      <c r="AK24" s="422"/>
      <c r="AL24" s="423"/>
      <c r="AM24" s="421">
        <v>190280</v>
      </c>
      <c r="AN24" s="422"/>
      <c r="AO24" s="422"/>
      <c r="AP24" s="422"/>
      <c r="AQ24" s="422"/>
      <c r="AR24" s="423"/>
      <c r="AS24" s="421">
        <v>2840</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4164312</v>
      </c>
      <c r="BO24" s="446"/>
      <c r="BP24" s="446"/>
      <c r="BQ24" s="446"/>
      <c r="BR24" s="446"/>
      <c r="BS24" s="446"/>
      <c r="BT24" s="446"/>
      <c r="BU24" s="447"/>
      <c r="BV24" s="445">
        <v>4152038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163</v>
      </c>
      <c r="F25" s="419"/>
      <c r="G25" s="419"/>
      <c r="H25" s="419"/>
      <c r="I25" s="419"/>
      <c r="J25" s="419"/>
      <c r="K25" s="420"/>
      <c r="L25" s="421">
        <v>1</v>
      </c>
      <c r="M25" s="422"/>
      <c r="N25" s="422"/>
      <c r="O25" s="422"/>
      <c r="P25" s="423"/>
      <c r="Q25" s="421">
        <v>5800</v>
      </c>
      <c r="R25" s="422"/>
      <c r="S25" s="422"/>
      <c r="T25" s="422"/>
      <c r="U25" s="422"/>
      <c r="V25" s="423"/>
      <c r="W25" s="487"/>
      <c r="X25" s="478"/>
      <c r="Y25" s="479"/>
      <c r="Z25" s="418" t="s">
        <v>164</v>
      </c>
      <c r="AA25" s="419"/>
      <c r="AB25" s="419"/>
      <c r="AC25" s="419"/>
      <c r="AD25" s="419"/>
      <c r="AE25" s="419"/>
      <c r="AF25" s="419"/>
      <c r="AG25" s="420"/>
      <c r="AH25" s="421" t="s">
        <v>119</v>
      </c>
      <c r="AI25" s="422"/>
      <c r="AJ25" s="422"/>
      <c r="AK25" s="422"/>
      <c r="AL25" s="423"/>
      <c r="AM25" s="421" t="s">
        <v>135</v>
      </c>
      <c r="AN25" s="422"/>
      <c r="AO25" s="422"/>
      <c r="AP25" s="422"/>
      <c r="AQ25" s="422"/>
      <c r="AR25" s="423"/>
      <c r="AS25" s="421" t="s">
        <v>135</v>
      </c>
      <c r="AT25" s="422"/>
      <c r="AU25" s="422"/>
      <c r="AV25" s="422"/>
      <c r="AW25" s="422"/>
      <c r="AX25" s="424"/>
      <c r="AY25" s="437" t="s">
        <v>165</v>
      </c>
      <c r="AZ25" s="438"/>
      <c r="BA25" s="438"/>
      <c r="BB25" s="438"/>
      <c r="BC25" s="438"/>
      <c r="BD25" s="438"/>
      <c r="BE25" s="438"/>
      <c r="BF25" s="438"/>
      <c r="BG25" s="438"/>
      <c r="BH25" s="438"/>
      <c r="BI25" s="438"/>
      <c r="BJ25" s="438"/>
      <c r="BK25" s="438"/>
      <c r="BL25" s="438"/>
      <c r="BM25" s="439"/>
      <c r="BN25" s="440">
        <v>682244</v>
      </c>
      <c r="BO25" s="441"/>
      <c r="BP25" s="441"/>
      <c r="BQ25" s="441"/>
      <c r="BR25" s="441"/>
      <c r="BS25" s="441"/>
      <c r="BT25" s="441"/>
      <c r="BU25" s="442"/>
      <c r="BV25" s="440">
        <v>821342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166</v>
      </c>
      <c r="F26" s="419"/>
      <c r="G26" s="419"/>
      <c r="H26" s="419"/>
      <c r="I26" s="419"/>
      <c r="J26" s="419"/>
      <c r="K26" s="420"/>
      <c r="L26" s="421">
        <v>1</v>
      </c>
      <c r="M26" s="422"/>
      <c r="N26" s="422"/>
      <c r="O26" s="422"/>
      <c r="P26" s="423"/>
      <c r="Q26" s="421">
        <v>5260</v>
      </c>
      <c r="R26" s="422"/>
      <c r="S26" s="422"/>
      <c r="T26" s="422"/>
      <c r="U26" s="422"/>
      <c r="V26" s="423"/>
      <c r="W26" s="487"/>
      <c r="X26" s="478"/>
      <c r="Y26" s="479"/>
      <c r="Z26" s="418" t="s">
        <v>167</v>
      </c>
      <c r="AA26" s="500"/>
      <c r="AB26" s="500"/>
      <c r="AC26" s="500"/>
      <c r="AD26" s="500"/>
      <c r="AE26" s="500"/>
      <c r="AF26" s="500"/>
      <c r="AG26" s="501"/>
      <c r="AH26" s="421" t="s">
        <v>135</v>
      </c>
      <c r="AI26" s="422"/>
      <c r="AJ26" s="422"/>
      <c r="AK26" s="422"/>
      <c r="AL26" s="423"/>
      <c r="AM26" s="421" t="s">
        <v>135</v>
      </c>
      <c r="AN26" s="422"/>
      <c r="AO26" s="422"/>
      <c r="AP26" s="422"/>
      <c r="AQ26" s="422"/>
      <c r="AR26" s="423"/>
      <c r="AS26" s="421" t="s">
        <v>119</v>
      </c>
      <c r="AT26" s="422"/>
      <c r="AU26" s="422"/>
      <c r="AV26" s="422"/>
      <c r="AW26" s="422"/>
      <c r="AX26" s="424"/>
      <c r="AY26" s="454" t="s">
        <v>168</v>
      </c>
      <c r="AZ26" s="455"/>
      <c r="BA26" s="455"/>
      <c r="BB26" s="455"/>
      <c r="BC26" s="455"/>
      <c r="BD26" s="455"/>
      <c r="BE26" s="455"/>
      <c r="BF26" s="455"/>
      <c r="BG26" s="455"/>
      <c r="BH26" s="455"/>
      <c r="BI26" s="455"/>
      <c r="BJ26" s="455"/>
      <c r="BK26" s="455"/>
      <c r="BL26" s="455"/>
      <c r="BM26" s="456"/>
      <c r="BN26" s="445" t="s">
        <v>169</v>
      </c>
      <c r="BO26" s="446"/>
      <c r="BP26" s="446"/>
      <c r="BQ26" s="446"/>
      <c r="BR26" s="446"/>
      <c r="BS26" s="446"/>
      <c r="BT26" s="446"/>
      <c r="BU26" s="447"/>
      <c r="BV26" s="445" t="s">
        <v>135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170</v>
      </c>
      <c r="F27" s="419"/>
      <c r="G27" s="419"/>
      <c r="H27" s="419"/>
      <c r="I27" s="419"/>
      <c r="J27" s="419"/>
      <c r="K27" s="420"/>
      <c r="L27" s="421">
        <v>1</v>
      </c>
      <c r="M27" s="422"/>
      <c r="N27" s="422"/>
      <c r="O27" s="422"/>
      <c r="P27" s="423"/>
      <c r="Q27" s="421">
        <v>2540</v>
      </c>
      <c r="R27" s="422"/>
      <c r="S27" s="422"/>
      <c r="T27" s="422"/>
      <c r="U27" s="422"/>
      <c r="V27" s="423"/>
      <c r="W27" s="487"/>
      <c r="X27" s="478"/>
      <c r="Y27" s="479"/>
      <c r="Z27" s="418" t="s">
        <v>171</v>
      </c>
      <c r="AA27" s="419"/>
      <c r="AB27" s="419"/>
      <c r="AC27" s="419"/>
      <c r="AD27" s="419"/>
      <c r="AE27" s="419"/>
      <c r="AF27" s="419"/>
      <c r="AG27" s="420"/>
      <c r="AH27" s="421" t="s">
        <v>135</v>
      </c>
      <c r="AI27" s="422"/>
      <c r="AJ27" s="422"/>
      <c r="AK27" s="422"/>
      <c r="AL27" s="423"/>
      <c r="AM27" s="421" t="s">
        <v>169</v>
      </c>
      <c r="AN27" s="422"/>
      <c r="AO27" s="422"/>
      <c r="AP27" s="422"/>
      <c r="AQ27" s="422"/>
      <c r="AR27" s="423"/>
      <c r="AS27" s="421" t="s">
        <v>119</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t="s">
        <v>135</v>
      </c>
      <c r="BO27" s="449"/>
      <c r="BP27" s="449"/>
      <c r="BQ27" s="449"/>
      <c r="BR27" s="449"/>
      <c r="BS27" s="449"/>
      <c r="BT27" s="449"/>
      <c r="BU27" s="450"/>
      <c r="BV27" s="448" t="s">
        <v>135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173</v>
      </c>
      <c r="F28" s="419"/>
      <c r="G28" s="419"/>
      <c r="H28" s="419"/>
      <c r="I28" s="419"/>
      <c r="J28" s="419"/>
      <c r="K28" s="420"/>
      <c r="L28" s="421">
        <v>1</v>
      </c>
      <c r="M28" s="422"/>
      <c r="N28" s="422"/>
      <c r="O28" s="422"/>
      <c r="P28" s="423"/>
      <c r="Q28" s="421">
        <v>2010</v>
      </c>
      <c r="R28" s="422"/>
      <c r="S28" s="422"/>
      <c r="T28" s="422"/>
      <c r="U28" s="422"/>
      <c r="V28" s="423"/>
      <c r="W28" s="487"/>
      <c r="X28" s="478"/>
      <c r="Y28" s="479"/>
      <c r="Z28" s="418" t="s">
        <v>174</v>
      </c>
      <c r="AA28" s="419"/>
      <c r="AB28" s="419"/>
      <c r="AC28" s="419"/>
      <c r="AD28" s="419"/>
      <c r="AE28" s="419"/>
      <c r="AF28" s="419"/>
      <c r="AG28" s="420"/>
      <c r="AH28" s="421">
        <v>1</v>
      </c>
      <c r="AI28" s="422"/>
      <c r="AJ28" s="422"/>
      <c r="AK28" s="422"/>
      <c r="AL28" s="423"/>
      <c r="AM28" s="421" t="s">
        <v>175</v>
      </c>
      <c r="AN28" s="422"/>
      <c r="AO28" s="422"/>
      <c r="AP28" s="422"/>
      <c r="AQ28" s="422"/>
      <c r="AR28" s="423"/>
      <c r="AS28" s="421" t="s">
        <v>176</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1475535</v>
      </c>
      <c r="BO28" s="441"/>
      <c r="BP28" s="441"/>
      <c r="BQ28" s="441"/>
      <c r="BR28" s="441"/>
      <c r="BS28" s="441"/>
      <c r="BT28" s="441"/>
      <c r="BU28" s="442"/>
      <c r="BV28" s="440">
        <v>1494896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6</v>
      </c>
      <c r="M29" s="422"/>
      <c r="N29" s="422"/>
      <c r="O29" s="422"/>
      <c r="P29" s="423"/>
      <c r="Q29" s="421">
        <v>1610</v>
      </c>
      <c r="R29" s="422"/>
      <c r="S29" s="422"/>
      <c r="T29" s="422"/>
      <c r="U29" s="422"/>
      <c r="V29" s="423"/>
      <c r="W29" s="488"/>
      <c r="X29" s="489"/>
      <c r="Y29" s="490"/>
      <c r="Z29" s="418" t="s">
        <v>179</v>
      </c>
      <c r="AA29" s="419"/>
      <c r="AB29" s="419"/>
      <c r="AC29" s="419"/>
      <c r="AD29" s="419"/>
      <c r="AE29" s="419"/>
      <c r="AF29" s="419"/>
      <c r="AG29" s="420"/>
      <c r="AH29" s="421">
        <v>68</v>
      </c>
      <c r="AI29" s="422"/>
      <c r="AJ29" s="422"/>
      <c r="AK29" s="422"/>
      <c r="AL29" s="423"/>
      <c r="AM29" s="421">
        <v>193399</v>
      </c>
      <c r="AN29" s="422"/>
      <c r="AO29" s="422"/>
      <c r="AP29" s="422"/>
      <c r="AQ29" s="422"/>
      <c r="AR29" s="423"/>
      <c r="AS29" s="421">
        <v>2844</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493167</v>
      </c>
      <c r="BO29" s="446"/>
      <c r="BP29" s="446"/>
      <c r="BQ29" s="446"/>
      <c r="BR29" s="446"/>
      <c r="BS29" s="446"/>
      <c r="BT29" s="446"/>
      <c r="BU29" s="447"/>
      <c r="BV29" s="445">
        <v>426150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96.9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1917885</v>
      </c>
      <c r="BO30" s="449"/>
      <c r="BP30" s="449"/>
      <c r="BQ30" s="449"/>
      <c r="BR30" s="449"/>
      <c r="BS30" s="449"/>
      <c r="BT30" s="449"/>
      <c r="BU30" s="450"/>
      <c r="BV30" s="448">
        <v>1834190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190</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とかち広域消防事務組合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6</v>
      </c>
      <c r="BF35" s="404"/>
      <c r="BG35" s="403" t="str">
        <f>IF('各会計、関係団体の財政状況及び健全化判断比率'!B32="","",'各会計、関係団体の財政状況及び健全化判断比率'!B32)</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十勝環境複合事務組合（一般会計）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十勝環境複合事務組合（余熱利用事業会計）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十勝圏複合事務組合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十勝中部広域水道企業団</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tF9XvmrorPbOJjX9KEHATnWJP+BU2wn1UJC7dTzdE+N1bCi720iFGIUgqMFymvNl5hW+Zx+SIlfD3jUszwbxA==" saltValue="MKwnRZfxcsX8XNRlOY0u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24" t="s">
        <v>549</v>
      </c>
      <c r="D34" s="1224"/>
      <c r="E34" s="1225"/>
      <c r="F34" s="32">
        <v>2.39</v>
      </c>
      <c r="G34" s="33">
        <v>4.6500000000000004</v>
      </c>
      <c r="H34" s="33">
        <v>5.31</v>
      </c>
      <c r="I34" s="33">
        <v>5.0999999999999996</v>
      </c>
      <c r="J34" s="34">
        <v>6.41</v>
      </c>
      <c r="K34" s="22"/>
      <c r="L34" s="22"/>
      <c r="M34" s="22"/>
      <c r="N34" s="22"/>
      <c r="O34" s="22"/>
      <c r="P34" s="22"/>
    </row>
    <row r="35" spans="1:16" ht="39" customHeight="1" x14ac:dyDescent="0.15">
      <c r="A35" s="22"/>
      <c r="B35" s="35"/>
      <c r="C35" s="1218" t="s">
        <v>550</v>
      </c>
      <c r="D35" s="1219"/>
      <c r="E35" s="1220"/>
      <c r="F35" s="36">
        <v>1.03</v>
      </c>
      <c r="G35" s="37">
        <v>2.0299999999999998</v>
      </c>
      <c r="H35" s="37">
        <v>1.59</v>
      </c>
      <c r="I35" s="37">
        <v>0.28000000000000003</v>
      </c>
      <c r="J35" s="38">
        <v>1.05</v>
      </c>
      <c r="K35" s="22"/>
      <c r="L35" s="22"/>
      <c r="M35" s="22"/>
      <c r="N35" s="22"/>
      <c r="O35" s="22"/>
      <c r="P35" s="22"/>
    </row>
    <row r="36" spans="1:16" ht="39" customHeight="1" x14ac:dyDescent="0.15">
      <c r="A36" s="22"/>
      <c r="B36" s="35"/>
      <c r="C36" s="1218" t="s">
        <v>551</v>
      </c>
      <c r="D36" s="1219"/>
      <c r="E36" s="1220"/>
      <c r="F36" s="36">
        <v>0.48</v>
      </c>
      <c r="G36" s="37">
        <v>0.15</v>
      </c>
      <c r="H36" s="37">
        <v>0.19</v>
      </c>
      <c r="I36" s="37">
        <v>0.24</v>
      </c>
      <c r="J36" s="38">
        <v>0.35</v>
      </c>
      <c r="K36" s="22"/>
      <c r="L36" s="22"/>
      <c r="M36" s="22"/>
      <c r="N36" s="22"/>
      <c r="O36" s="22"/>
      <c r="P36" s="22"/>
    </row>
    <row r="37" spans="1:16" ht="39" customHeight="1" x14ac:dyDescent="0.15">
      <c r="A37" s="22"/>
      <c r="B37" s="35"/>
      <c r="C37" s="1218" t="s">
        <v>552</v>
      </c>
      <c r="D37" s="1219"/>
      <c r="E37" s="1220"/>
      <c r="F37" s="36">
        <v>0.09</v>
      </c>
      <c r="G37" s="37">
        <v>0.03</v>
      </c>
      <c r="H37" s="37">
        <v>0.03</v>
      </c>
      <c r="I37" s="37">
        <v>0.05</v>
      </c>
      <c r="J37" s="38">
        <v>0.06</v>
      </c>
      <c r="K37" s="22"/>
      <c r="L37" s="22"/>
      <c r="M37" s="22"/>
      <c r="N37" s="22"/>
      <c r="O37" s="22"/>
      <c r="P37" s="22"/>
    </row>
    <row r="38" spans="1:16" ht="39" customHeight="1" x14ac:dyDescent="0.15">
      <c r="A38" s="22"/>
      <c r="B38" s="35"/>
      <c r="C38" s="1218" t="s">
        <v>553</v>
      </c>
      <c r="D38" s="1219"/>
      <c r="E38" s="1220"/>
      <c r="F38" s="36">
        <v>0.02</v>
      </c>
      <c r="G38" s="37">
        <v>0.01</v>
      </c>
      <c r="H38" s="37">
        <v>0.03</v>
      </c>
      <c r="I38" s="37">
        <v>0.02</v>
      </c>
      <c r="J38" s="38">
        <v>0.02</v>
      </c>
      <c r="K38" s="22"/>
      <c r="L38" s="22"/>
      <c r="M38" s="22"/>
      <c r="N38" s="22"/>
      <c r="O38" s="22"/>
      <c r="P38" s="22"/>
    </row>
    <row r="39" spans="1:16" ht="39" customHeight="1" x14ac:dyDescent="0.15">
      <c r="A39" s="22"/>
      <c r="B39" s="35"/>
      <c r="C39" s="1218" t="s">
        <v>554</v>
      </c>
      <c r="D39" s="1219"/>
      <c r="E39" s="1220"/>
      <c r="F39" s="36">
        <v>0.13</v>
      </c>
      <c r="G39" s="37">
        <v>0.02</v>
      </c>
      <c r="H39" s="37">
        <v>0.03</v>
      </c>
      <c r="I39" s="37">
        <v>0.11</v>
      </c>
      <c r="J39" s="38">
        <v>0.02</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555</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556</v>
      </c>
      <c r="D43" s="1222"/>
      <c r="E43" s="1223"/>
      <c r="F43" s="41" t="s">
        <v>498</v>
      </c>
      <c r="G43" s="42" t="s">
        <v>498</v>
      </c>
      <c r="H43" s="42" t="s">
        <v>498</v>
      </c>
      <c r="I43" s="42" t="s">
        <v>498</v>
      </c>
      <c r="J43" s="43" t="s">
        <v>498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D7SeryQqWzcv20HdOJkbAtkmX8kfRMDaQkiz5cMUp9J3mVjHWNuih859vgz5loB1A/7HGqLI2PHAtk5BNKrcg==" saltValue="Z93mzsL6TwsNT3vFUvjV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393</v>
      </c>
      <c r="L45" s="60">
        <v>391</v>
      </c>
      <c r="M45" s="60">
        <v>379</v>
      </c>
      <c r="N45" s="60">
        <v>399</v>
      </c>
      <c r="O45" s="61">
        <v>436</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14</v>
      </c>
      <c r="F48" s="1228"/>
      <c r="G48" s="1228"/>
      <c r="H48" s="1228"/>
      <c r="I48" s="1228"/>
      <c r="J48" s="1229"/>
      <c r="K48" s="63">
        <v>87</v>
      </c>
      <c r="L48" s="64">
        <v>89</v>
      </c>
      <c r="M48" s="64">
        <v>91</v>
      </c>
      <c r="N48" s="64">
        <v>89</v>
      </c>
      <c r="O48" s="65">
        <v>86</v>
      </c>
      <c r="P48" s="48"/>
      <c r="Q48" s="48"/>
      <c r="R48" s="48"/>
      <c r="S48" s="48"/>
      <c r="T48" s="48"/>
      <c r="U48" s="48"/>
    </row>
    <row r="49" spans="1:21" ht="30.75" customHeight="1" x14ac:dyDescent="0.15">
      <c r="A49" s="48"/>
      <c r="B49" s="1236"/>
      <c r="C49" s="1237"/>
      <c r="D49" s="62"/>
      <c r="E49" s="1228" t="s">
        <v>15</v>
      </c>
      <c r="F49" s="1228"/>
      <c r="G49" s="1228"/>
      <c r="H49" s="1228"/>
      <c r="I49" s="1228"/>
      <c r="J49" s="1229"/>
      <c r="K49" s="63">
        <v>7</v>
      </c>
      <c r="L49" s="64">
        <v>6</v>
      </c>
      <c r="M49" s="64">
        <v>6</v>
      </c>
      <c r="N49" s="64">
        <v>3</v>
      </c>
      <c r="O49" s="65">
        <v>3</v>
      </c>
      <c r="P49" s="48"/>
      <c r="Q49" s="48"/>
      <c r="R49" s="48"/>
      <c r="S49" s="48"/>
      <c r="T49" s="48"/>
      <c r="U49" s="48"/>
    </row>
    <row r="50" spans="1:21" ht="30.75" customHeight="1" x14ac:dyDescent="0.15">
      <c r="A50" s="48"/>
      <c r="B50" s="1236"/>
      <c r="C50" s="1237"/>
      <c r="D50" s="62"/>
      <c r="E50" s="1228" t="s">
        <v>16</v>
      </c>
      <c r="F50" s="1228"/>
      <c r="G50" s="1228"/>
      <c r="H50" s="1228"/>
      <c r="I50" s="1228"/>
      <c r="J50" s="1229"/>
      <c r="K50" s="63">
        <v>4</v>
      </c>
      <c r="L50" s="64">
        <v>4</v>
      </c>
      <c r="M50" s="64">
        <v>3</v>
      </c>
      <c r="N50" s="64">
        <v>2</v>
      </c>
      <c r="O50" s="65">
        <v>2</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360</v>
      </c>
      <c r="L52" s="64">
        <v>367</v>
      </c>
      <c r="M52" s="64">
        <v>366</v>
      </c>
      <c r="N52" s="64">
        <v>378</v>
      </c>
      <c r="O52" s="65">
        <v>390</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131</v>
      </c>
      <c r="L53" s="69">
        <v>123</v>
      </c>
      <c r="M53" s="69">
        <v>113</v>
      </c>
      <c r="N53" s="69">
        <v>115</v>
      </c>
      <c r="O53" s="70">
        <v>137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I18c7pw1BmNfM+CveqUEGSzp9PQRv75ub4eymh4pZNqhcNS/YYf5Y/WHpJo3MhFeIPoJGMMGYd4K7jvRiKupA==" saltValue="isVRq2idxtS90Q98df4tC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541</v>
      </c>
      <c r="J40" s="79" t="s">
        <v>542</v>
      </c>
      <c r="K40" s="79" t="s">
        <v>543</v>
      </c>
      <c r="L40" s="79" t="s">
        <v>544</v>
      </c>
      <c r="M40" s="80" t="s">
        <v>545</v>
      </c>
    </row>
    <row r="41" spans="2:13" ht="27.75" customHeight="1" x14ac:dyDescent="0.15">
      <c r="B41" s="1254" t="s">
        <v>23</v>
      </c>
      <c r="C41" s="1255"/>
      <c r="D41" s="81"/>
      <c r="E41" s="1256" t="s">
        <v>24</v>
      </c>
      <c r="F41" s="1256"/>
      <c r="G41" s="1256"/>
      <c r="H41" s="1257"/>
      <c r="I41" s="82">
        <v>3925</v>
      </c>
      <c r="J41" s="83">
        <v>4107</v>
      </c>
      <c r="K41" s="83">
        <v>4148</v>
      </c>
      <c r="L41" s="83">
        <v>4497</v>
      </c>
      <c r="M41" s="84">
        <v>4527</v>
      </c>
    </row>
    <row r="42" spans="2:13" ht="27.75" customHeight="1" x14ac:dyDescent="0.15">
      <c r="B42" s="1244"/>
      <c r="C42" s="1245"/>
      <c r="D42" s="85"/>
      <c r="E42" s="1248" t="s">
        <v>25</v>
      </c>
      <c r="F42" s="1248"/>
      <c r="G42" s="1248"/>
      <c r="H42" s="1249"/>
      <c r="I42" s="86" t="s">
        <v>498</v>
      </c>
      <c r="J42" s="87" t="s">
        <v>498</v>
      </c>
      <c r="K42" s="87" t="s">
        <v>498</v>
      </c>
      <c r="L42" s="87" t="s">
        <v>498</v>
      </c>
      <c r="M42" s="88" t="s">
        <v>498</v>
      </c>
    </row>
    <row r="43" spans="2:13" ht="27.75" customHeight="1" x14ac:dyDescent="0.15">
      <c r="B43" s="1244"/>
      <c r="C43" s="1245"/>
      <c r="D43" s="85"/>
      <c r="E43" s="1248" t="s">
        <v>26</v>
      </c>
      <c r="F43" s="1248"/>
      <c r="G43" s="1248"/>
      <c r="H43" s="1249"/>
      <c r="I43" s="86">
        <v>876</v>
      </c>
      <c r="J43" s="87">
        <v>832</v>
      </c>
      <c r="K43" s="87">
        <v>786</v>
      </c>
      <c r="L43" s="87">
        <v>739</v>
      </c>
      <c r="M43" s="88">
        <v>688</v>
      </c>
    </row>
    <row r="44" spans="2:13" ht="27.75" customHeight="1" x14ac:dyDescent="0.15">
      <c r="B44" s="1244"/>
      <c r="C44" s="1245"/>
      <c r="D44" s="85"/>
      <c r="E44" s="1248" t="s">
        <v>27</v>
      </c>
      <c r="F44" s="1248"/>
      <c r="G44" s="1248"/>
      <c r="H44" s="1249"/>
      <c r="I44" s="86">
        <v>35</v>
      </c>
      <c r="J44" s="87">
        <v>30</v>
      </c>
      <c r="K44" s="87">
        <v>24</v>
      </c>
      <c r="L44" s="87">
        <v>9</v>
      </c>
      <c r="M44" s="88">
        <v>9</v>
      </c>
    </row>
    <row r="45" spans="2:13" ht="27.75" customHeight="1" x14ac:dyDescent="0.15">
      <c r="B45" s="1244"/>
      <c r="C45" s="1245"/>
      <c r="D45" s="85"/>
      <c r="E45" s="1248" t="s">
        <v>28</v>
      </c>
      <c r="F45" s="1248"/>
      <c r="G45" s="1248"/>
      <c r="H45" s="1249"/>
      <c r="I45" s="86">
        <v>656</v>
      </c>
      <c r="J45" s="87">
        <v>639</v>
      </c>
      <c r="K45" s="87">
        <v>538</v>
      </c>
      <c r="L45" s="87">
        <v>525</v>
      </c>
      <c r="M45" s="88">
        <v>516</v>
      </c>
    </row>
    <row r="46" spans="2:13" ht="27.75" customHeight="1" x14ac:dyDescent="0.15">
      <c r="B46" s="1244"/>
      <c r="C46" s="1245"/>
      <c r="D46" s="89"/>
      <c r="E46" s="1248" t="s">
        <v>29</v>
      </c>
      <c r="F46" s="1248"/>
      <c r="G46" s="1248"/>
      <c r="H46" s="1249"/>
      <c r="I46" s="86">
        <v>10</v>
      </c>
      <c r="J46" s="87">
        <v>6</v>
      </c>
      <c r="K46" s="87">
        <v>1</v>
      </c>
      <c r="L46" s="87" t="s">
        <v>498</v>
      </c>
      <c r="M46" s="88" t="s">
        <v>498</v>
      </c>
    </row>
    <row r="47" spans="2:13" ht="27.75" customHeight="1" x14ac:dyDescent="0.15">
      <c r="B47" s="1244"/>
      <c r="C47" s="1245"/>
      <c r="D47" s="90"/>
      <c r="E47" s="1258" t="s">
        <v>30</v>
      </c>
      <c r="F47" s="1259"/>
      <c r="G47" s="1259"/>
      <c r="H47" s="1260"/>
      <c r="I47" s="86" t="s">
        <v>498</v>
      </c>
      <c r="J47" s="87" t="s">
        <v>498</v>
      </c>
      <c r="K47" s="87" t="s">
        <v>498</v>
      </c>
      <c r="L47" s="87" t="s">
        <v>498</v>
      </c>
      <c r="M47" s="88" t="s">
        <v>498</v>
      </c>
    </row>
    <row r="48" spans="2:13" ht="27.75" customHeight="1" x14ac:dyDescent="0.15">
      <c r="B48" s="1244"/>
      <c r="C48" s="1245"/>
      <c r="D48" s="85"/>
      <c r="E48" s="1248" t="s">
        <v>31</v>
      </c>
      <c r="F48" s="1248"/>
      <c r="G48" s="1248"/>
      <c r="H48" s="1249"/>
      <c r="I48" s="86" t="s">
        <v>498</v>
      </c>
      <c r="J48" s="87" t="s">
        <v>498</v>
      </c>
      <c r="K48" s="87" t="s">
        <v>498</v>
      </c>
      <c r="L48" s="87" t="s">
        <v>498</v>
      </c>
      <c r="M48" s="88" t="s">
        <v>498</v>
      </c>
    </row>
    <row r="49" spans="2:13" ht="27.75" customHeight="1" x14ac:dyDescent="0.15">
      <c r="B49" s="1246"/>
      <c r="C49" s="1247"/>
      <c r="D49" s="85"/>
      <c r="E49" s="1248" t="s">
        <v>32</v>
      </c>
      <c r="F49" s="1248"/>
      <c r="G49" s="1248"/>
      <c r="H49" s="1249"/>
      <c r="I49" s="86" t="s">
        <v>498</v>
      </c>
      <c r="J49" s="87" t="s">
        <v>498</v>
      </c>
      <c r="K49" s="87" t="s">
        <v>498</v>
      </c>
      <c r="L49" s="87" t="s">
        <v>498</v>
      </c>
      <c r="M49" s="88" t="s">
        <v>498</v>
      </c>
    </row>
    <row r="50" spans="2:13" ht="27.75" customHeight="1" x14ac:dyDescent="0.15">
      <c r="B50" s="1242" t="s">
        <v>33</v>
      </c>
      <c r="C50" s="1243"/>
      <c r="D50" s="91"/>
      <c r="E50" s="1248" t="s">
        <v>34</v>
      </c>
      <c r="F50" s="1248"/>
      <c r="G50" s="1248"/>
      <c r="H50" s="1249"/>
      <c r="I50" s="86">
        <v>3459</v>
      </c>
      <c r="J50" s="87">
        <v>3711</v>
      </c>
      <c r="K50" s="87">
        <v>3764</v>
      </c>
      <c r="L50" s="87">
        <v>3755</v>
      </c>
      <c r="M50" s="88">
        <v>3887</v>
      </c>
    </row>
    <row r="51" spans="2:13" ht="27.75" customHeight="1" x14ac:dyDescent="0.15">
      <c r="B51" s="1244"/>
      <c r="C51" s="1245"/>
      <c r="D51" s="85"/>
      <c r="E51" s="1248" t="s">
        <v>35</v>
      </c>
      <c r="F51" s="1248"/>
      <c r="G51" s="1248"/>
      <c r="H51" s="1249"/>
      <c r="I51" s="86">
        <v>908</v>
      </c>
      <c r="J51" s="87">
        <v>930</v>
      </c>
      <c r="K51" s="87">
        <v>906</v>
      </c>
      <c r="L51" s="87">
        <v>965</v>
      </c>
      <c r="M51" s="88">
        <v>942</v>
      </c>
    </row>
    <row r="52" spans="2:13" ht="27.75" customHeight="1" x14ac:dyDescent="0.15">
      <c r="B52" s="1246"/>
      <c r="C52" s="1247"/>
      <c r="D52" s="85"/>
      <c r="E52" s="1248" t="s">
        <v>36</v>
      </c>
      <c r="F52" s="1248"/>
      <c r="G52" s="1248"/>
      <c r="H52" s="1249"/>
      <c r="I52" s="86">
        <v>3001</v>
      </c>
      <c r="J52" s="87">
        <v>3146</v>
      </c>
      <c r="K52" s="87">
        <v>3099</v>
      </c>
      <c r="L52" s="87">
        <v>3199</v>
      </c>
      <c r="M52" s="88">
        <v>3096</v>
      </c>
    </row>
    <row r="53" spans="2:13" ht="27.75" customHeight="1" thickBot="1" x14ac:dyDescent="0.2">
      <c r="B53" s="1250" t="s">
        <v>37</v>
      </c>
      <c r="C53" s="1251"/>
      <c r="D53" s="92"/>
      <c r="E53" s="1252" t="s">
        <v>38</v>
      </c>
      <c r="F53" s="1252"/>
      <c r="G53" s="1252"/>
      <c r="H53" s="1253"/>
      <c r="I53" s="93">
        <v>-1865</v>
      </c>
      <c r="J53" s="94">
        <v>-2174</v>
      </c>
      <c r="K53" s="94">
        <v>-2271</v>
      </c>
      <c r="L53" s="94">
        <v>-2149</v>
      </c>
      <c r="M53" s="95">
        <v>-2183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X/Y4Evg1ppUXrUqhVF0L6TdlWkA3uq06/JkZmHSE0ojw3aCr0JNx0MCO7nXZOQafuo6g/oEIn6PN24bMlSxhQ==" saltValue="wboFEdXkv4uV7UTLRj5M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69" t="s">
        <v>41</v>
      </c>
      <c r="D55" s="1269"/>
      <c r="E55" s="1270"/>
      <c r="F55" s="107">
        <v>1589</v>
      </c>
      <c r="G55" s="107">
        <v>1495</v>
      </c>
      <c r="H55" s="108">
        <v>1476</v>
      </c>
    </row>
    <row r="56" spans="2:8" ht="52.5" customHeight="1" x14ac:dyDescent="0.15">
      <c r="B56" s="109"/>
      <c r="C56" s="1271" t="s">
        <v>42</v>
      </c>
      <c r="D56" s="1271"/>
      <c r="E56" s="1272"/>
      <c r="F56" s="110">
        <v>355</v>
      </c>
      <c r="G56" s="110">
        <v>426</v>
      </c>
      <c r="H56" s="111">
        <v>493</v>
      </c>
    </row>
    <row r="57" spans="2:8" ht="53.25" customHeight="1" x14ac:dyDescent="0.15">
      <c r="B57" s="109"/>
      <c r="C57" s="1273" t="s">
        <v>43</v>
      </c>
      <c r="D57" s="1273"/>
      <c r="E57" s="1274"/>
      <c r="F57" s="112">
        <v>1716</v>
      </c>
      <c r="G57" s="112">
        <v>1834</v>
      </c>
      <c r="H57" s="113">
        <v>1918</v>
      </c>
    </row>
    <row r="58" spans="2:8" ht="45.75" customHeight="1" x14ac:dyDescent="0.15">
      <c r="B58" s="114"/>
      <c r="C58" s="1261" t="s">
        <v>568</v>
      </c>
      <c r="D58" s="1262"/>
      <c r="E58" s="1263"/>
      <c r="F58" s="115">
        <v>692</v>
      </c>
      <c r="G58" s="115">
        <v>558</v>
      </c>
      <c r="H58" s="116">
        <v>637</v>
      </c>
    </row>
    <row r="59" spans="2:8" ht="45.75" customHeight="1" x14ac:dyDescent="0.15">
      <c r="B59" s="114"/>
      <c r="C59" s="1261" t="s">
        <v>569</v>
      </c>
      <c r="D59" s="1262"/>
      <c r="E59" s="1263"/>
      <c r="F59" s="115">
        <v>200</v>
      </c>
      <c r="G59" s="115">
        <v>400</v>
      </c>
      <c r="H59" s="116">
        <v>412</v>
      </c>
    </row>
    <row r="60" spans="2:8" ht="45.75" customHeight="1" x14ac:dyDescent="0.15">
      <c r="B60" s="114"/>
      <c r="C60" s="1261" t="s">
        <v>570</v>
      </c>
      <c r="D60" s="1262"/>
      <c r="E60" s="1263"/>
      <c r="F60" s="115">
        <v>302</v>
      </c>
      <c r="G60" s="115">
        <v>345</v>
      </c>
      <c r="H60" s="116">
        <v>324</v>
      </c>
    </row>
    <row r="61" spans="2:8" ht="45.75" customHeight="1" x14ac:dyDescent="0.15">
      <c r="B61" s="114"/>
      <c r="C61" s="1261" t="s">
        <v>571</v>
      </c>
      <c r="D61" s="1262"/>
      <c r="E61" s="1263"/>
      <c r="F61" s="115">
        <v>166</v>
      </c>
      <c r="G61" s="115">
        <v>166</v>
      </c>
      <c r="H61" s="116">
        <v>172</v>
      </c>
    </row>
    <row r="62" spans="2:8" ht="45.75" customHeight="1" thickBot="1" x14ac:dyDescent="0.2">
      <c r="B62" s="117"/>
      <c r="C62" s="1264" t="s">
        <v>572</v>
      </c>
      <c r="D62" s="1265"/>
      <c r="E62" s="1266"/>
      <c r="F62" s="118">
        <v>110</v>
      </c>
      <c r="G62" s="118">
        <v>117</v>
      </c>
      <c r="H62" s="119">
        <v>125</v>
      </c>
    </row>
    <row r="63" spans="2:8" ht="52.5" customHeight="1" thickBot="1" x14ac:dyDescent="0.2">
      <c r="B63" s="120"/>
      <c r="C63" s="1267" t="s">
        <v>44</v>
      </c>
      <c r="D63" s="1267"/>
      <c r="E63" s="1268"/>
      <c r="F63" s="121">
        <v>3660</v>
      </c>
      <c r="G63" s="121">
        <v>3755</v>
      </c>
      <c r="H63" s="122">
        <v>3887</v>
      </c>
    </row>
    <row r="64" spans="2:8" ht="15" customHeight="1" x14ac:dyDescent="0.15"/>
    <row r="65" ht="0" hidden="1" customHeight="1" x14ac:dyDescent="0.15"/>
    <row r="66" ht="0" hidden="1" customHeight="1" x14ac:dyDescent="0.15"/>
  </sheetData>
  <sheetProtection algorithmName="SHA-512" hashValue="Zw8T57eQLC4ax2AYOXhOx3m/bzYcDVzSQ3Z2pFpEgEMJlgEds6u5ogsdIXh2E2N8KnEH7XIUoezzwAAOqh6jQA==" saltValue="M7EMQ1kZZmK5Wr0ZywQI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576</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541</v>
      </c>
      <c r="BQ50" s="1281"/>
      <c r="BR50" s="1281"/>
      <c r="BS50" s="1281"/>
      <c r="BT50" s="1281"/>
      <c r="BU50" s="1281"/>
      <c r="BV50" s="1281"/>
      <c r="BW50" s="1281"/>
      <c r="BX50" s="1281" t="s">
        <v>542</v>
      </c>
      <c r="BY50" s="1281"/>
      <c r="BZ50" s="1281"/>
      <c r="CA50" s="1281"/>
      <c r="CB50" s="1281"/>
      <c r="CC50" s="1281"/>
      <c r="CD50" s="1281"/>
      <c r="CE50" s="1281"/>
      <c r="CF50" s="1281" t="s">
        <v>543</v>
      </c>
      <c r="CG50" s="1281"/>
      <c r="CH50" s="1281"/>
      <c r="CI50" s="1281"/>
      <c r="CJ50" s="1281"/>
      <c r="CK50" s="1281"/>
      <c r="CL50" s="1281"/>
      <c r="CM50" s="1281"/>
      <c r="CN50" s="1281" t="s">
        <v>544</v>
      </c>
      <c r="CO50" s="1281"/>
      <c r="CP50" s="1281"/>
      <c r="CQ50" s="1281"/>
      <c r="CR50" s="1281"/>
      <c r="CS50" s="1281"/>
      <c r="CT50" s="1281"/>
      <c r="CU50" s="1281"/>
      <c r="CV50" s="1281" t="s">
        <v>545</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577</v>
      </c>
      <c r="AO51" s="1280"/>
      <c r="AP51" s="1280"/>
      <c r="AQ51" s="1280"/>
      <c r="AR51" s="1280"/>
      <c r="AS51" s="1280"/>
      <c r="AT51" s="1280"/>
      <c r="AU51" s="1280"/>
      <c r="AV51" s="1280"/>
      <c r="AW51" s="1280"/>
      <c r="AX51" s="1280"/>
      <c r="AY51" s="1280"/>
      <c r="AZ51" s="1280"/>
      <c r="BA51" s="1280"/>
      <c r="BB51" s="1280" t="s">
        <v>578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59.2</v>
      </c>
      <c r="CO53" s="1277"/>
      <c r="CP53" s="1277"/>
      <c r="CQ53" s="1277"/>
      <c r="CR53" s="1277"/>
      <c r="CS53" s="1277"/>
      <c r="CT53" s="1277"/>
      <c r="CU53" s="1277"/>
      <c r="CV53" s="1277">
        <v>60.8</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580</v>
      </c>
      <c r="AO55" s="1281"/>
      <c r="AP55" s="1281"/>
      <c r="AQ55" s="1281"/>
      <c r="AR55" s="1281"/>
      <c r="AS55" s="1281"/>
      <c r="AT55" s="1281"/>
      <c r="AU55" s="1281"/>
      <c r="AV55" s="1281"/>
      <c r="AW55" s="1281"/>
      <c r="AX55" s="1281"/>
      <c r="AY55" s="1281"/>
      <c r="AZ55" s="1281"/>
      <c r="BA55" s="1281"/>
      <c r="BB55" s="1280" t="s">
        <v>578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56.3</v>
      </c>
      <c r="CO57" s="1277"/>
      <c r="CP57" s="1277"/>
      <c r="CQ57" s="1277"/>
      <c r="CR57" s="1277"/>
      <c r="CS57" s="1277"/>
      <c r="CT57" s="1277"/>
      <c r="CU57" s="1277"/>
      <c r="CV57" s="1277">
        <v>56.7</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581</v>
      </c>
    </row>
    <row r="64" spans="1:109" x14ac:dyDescent="0.15">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576</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541</v>
      </c>
      <c r="BQ72" s="1281"/>
      <c r="BR72" s="1281"/>
      <c r="BS72" s="1281"/>
      <c r="BT72" s="1281"/>
      <c r="BU72" s="1281"/>
      <c r="BV72" s="1281"/>
      <c r="BW72" s="1281"/>
      <c r="BX72" s="1281" t="s">
        <v>542</v>
      </c>
      <c r="BY72" s="1281"/>
      <c r="BZ72" s="1281"/>
      <c r="CA72" s="1281"/>
      <c r="CB72" s="1281"/>
      <c r="CC72" s="1281"/>
      <c r="CD72" s="1281"/>
      <c r="CE72" s="1281"/>
      <c r="CF72" s="1281" t="s">
        <v>543</v>
      </c>
      <c r="CG72" s="1281"/>
      <c r="CH72" s="1281"/>
      <c r="CI72" s="1281"/>
      <c r="CJ72" s="1281"/>
      <c r="CK72" s="1281"/>
      <c r="CL72" s="1281"/>
      <c r="CM72" s="1281"/>
      <c r="CN72" s="1281" t="s">
        <v>544</v>
      </c>
      <c r="CO72" s="1281"/>
      <c r="CP72" s="1281"/>
      <c r="CQ72" s="1281"/>
      <c r="CR72" s="1281"/>
      <c r="CS72" s="1281"/>
      <c r="CT72" s="1281"/>
      <c r="CU72" s="1281"/>
      <c r="CV72" s="1281" t="s">
        <v>545</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577</v>
      </c>
      <c r="AO73" s="1280"/>
      <c r="AP73" s="1280"/>
      <c r="AQ73" s="1280"/>
      <c r="AR73" s="1280"/>
      <c r="AS73" s="1280"/>
      <c r="AT73" s="1280"/>
      <c r="AU73" s="1280"/>
      <c r="AV73" s="1280"/>
      <c r="AW73" s="1280"/>
      <c r="AX73" s="1280"/>
      <c r="AY73" s="1280"/>
      <c r="AZ73" s="1280"/>
      <c r="BA73" s="1280"/>
      <c r="BB73" s="1280" t="s">
        <v>578</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582</v>
      </c>
      <c r="BC75" s="1280"/>
      <c r="BD75" s="1280"/>
      <c r="BE75" s="1280"/>
      <c r="BF75" s="1280"/>
      <c r="BG75" s="1280"/>
      <c r="BH75" s="1280"/>
      <c r="BI75" s="1280"/>
      <c r="BJ75" s="1280"/>
      <c r="BK75" s="1280"/>
      <c r="BL75" s="1280"/>
      <c r="BM75" s="1280"/>
      <c r="BN75" s="1280"/>
      <c r="BO75" s="1280"/>
      <c r="BP75" s="1277">
        <v>5.0999999999999996</v>
      </c>
      <c r="BQ75" s="1277"/>
      <c r="BR75" s="1277"/>
      <c r="BS75" s="1277"/>
      <c r="BT75" s="1277"/>
      <c r="BU75" s="1277"/>
      <c r="BV75" s="1277"/>
      <c r="BW75" s="1277"/>
      <c r="BX75" s="1277">
        <v>5.0999999999999996</v>
      </c>
      <c r="BY75" s="1277"/>
      <c r="BZ75" s="1277"/>
      <c r="CA75" s="1277"/>
      <c r="CB75" s="1277"/>
      <c r="CC75" s="1277"/>
      <c r="CD75" s="1277"/>
      <c r="CE75" s="1277"/>
      <c r="CF75" s="1277">
        <v>5</v>
      </c>
      <c r="CG75" s="1277"/>
      <c r="CH75" s="1277"/>
      <c r="CI75" s="1277"/>
      <c r="CJ75" s="1277"/>
      <c r="CK75" s="1277"/>
      <c r="CL75" s="1277"/>
      <c r="CM75" s="1277"/>
      <c r="CN75" s="1277">
        <v>4.9000000000000004</v>
      </c>
      <c r="CO75" s="1277"/>
      <c r="CP75" s="1277"/>
      <c r="CQ75" s="1277"/>
      <c r="CR75" s="1277"/>
      <c r="CS75" s="1277"/>
      <c r="CT75" s="1277"/>
      <c r="CU75" s="1277"/>
      <c r="CV75" s="1277">
        <v>5.2</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580</v>
      </c>
      <c r="AO77" s="1281"/>
      <c r="AP77" s="1281"/>
      <c r="AQ77" s="1281"/>
      <c r="AR77" s="1281"/>
      <c r="AS77" s="1281"/>
      <c r="AT77" s="1281"/>
      <c r="AU77" s="1281"/>
      <c r="AV77" s="1281"/>
      <c r="AW77" s="1281"/>
      <c r="AX77" s="1281"/>
      <c r="AY77" s="1281"/>
      <c r="AZ77" s="1281"/>
      <c r="BA77" s="1281"/>
      <c r="BB77" s="1280" t="s">
        <v>578</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582</v>
      </c>
      <c r="BC79" s="1280"/>
      <c r="BD79" s="1280"/>
      <c r="BE79" s="1280"/>
      <c r="BF79" s="1280"/>
      <c r="BG79" s="1280"/>
      <c r="BH79" s="1280"/>
      <c r="BI79" s="1280"/>
      <c r="BJ79" s="1280"/>
      <c r="BK79" s="1280"/>
      <c r="BL79" s="1280"/>
      <c r="BM79" s="1280"/>
      <c r="BN79" s="1280"/>
      <c r="BO79" s="1280"/>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s4zkOfUFQZ1xbeFDrj5lwEw4RIwNyseyq3TowwVpZMwEAdOht70Mi39eBknKf9cckpR7hFCRrMUteahQh48IQ==" saltValue="V3dusqki4E/+hKGUkyY3G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hANvCoH83Xyqr4A1FHjVyaVOG2W5YxSrYRxC41rRVgP5W8/Tr3XLwmAgBX36LHnWQgbt69gGX55q8dYMKCDSA==" saltValue="V9hz+85UCXI6GJg1d9d8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4rsvgt/vXDAZF+QvtGWmkqBb2WxWkNXDxeqW65qFhTRj8zHHpAAuchqDEd06wuYdFKHzl30X6TiNSYFmNLuAQ==" saltValue="W9AvOaoLg7UkTvTrOPPw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538</v>
      </c>
      <c r="G2" s="136"/>
      <c r="H2" s="137"/>
    </row>
    <row r="3" spans="1:8" x14ac:dyDescent="0.15">
      <c r="A3" s="133" t="s">
        <v>531</v>
      </c>
      <c r="B3" s="138"/>
      <c r="C3" s="139"/>
      <c r="D3" s="140">
        <v>237370</v>
      </c>
      <c r="E3" s="141"/>
      <c r="F3" s="142">
        <v>316331</v>
      </c>
      <c r="G3" s="143"/>
      <c r="H3" s="144"/>
    </row>
    <row r="4" spans="1:8" x14ac:dyDescent="0.15">
      <c r="A4" s="145"/>
      <c r="B4" s="146"/>
      <c r="C4" s="147"/>
      <c r="D4" s="148">
        <v>144559</v>
      </c>
      <c r="E4" s="149"/>
      <c r="F4" s="150">
        <v>106387</v>
      </c>
      <c r="G4" s="151"/>
      <c r="H4" s="152"/>
    </row>
    <row r="5" spans="1:8" x14ac:dyDescent="0.15">
      <c r="A5" s="133" t="s">
        <v>533</v>
      </c>
      <c r="B5" s="138"/>
      <c r="C5" s="139"/>
      <c r="D5" s="140">
        <v>257326</v>
      </c>
      <c r="E5" s="141"/>
      <c r="F5" s="142">
        <v>333013</v>
      </c>
      <c r="G5" s="143"/>
      <c r="H5" s="144"/>
    </row>
    <row r="6" spans="1:8" x14ac:dyDescent="0.15">
      <c r="A6" s="145"/>
      <c r="B6" s="146"/>
      <c r="C6" s="147"/>
      <c r="D6" s="148">
        <v>82436</v>
      </c>
      <c r="E6" s="149"/>
      <c r="F6" s="150">
        <v>126732</v>
      </c>
      <c r="G6" s="151"/>
      <c r="H6" s="152"/>
    </row>
    <row r="7" spans="1:8" x14ac:dyDescent="0.15">
      <c r="A7" s="133" t="s">
        <v>534</v>
      </c>
      <c r="B7" s="138"/>
      <c r="C7" s="139"/>
      <c r="D7" s="140">
        <v>178888</v>
      </c>
      <c r="E7" s="141"/>
      <c r="F7" s="142">
        <v>280458</v>
      </c>
      <c r="G7" s="143"/>
      <c r="H7" s="144"/>
    </row>
    <row r="8" spans="1:8" x14ac:dyDescent="0.15">
      <c r="A8" s="145"/>
      <c r="B8" s="146"/>
      <c r="C8" s="147"/>
      <c r="D8" s="148">
        <v>73105</v>
      </c>
      <c r="E8" s="149"/>
      <c r="F8" s="150">
        <v>127286</v>
      </c>
      <c r="G8" s="151"/>
      <c r="H8" s="152"/>
    </row>
    <row r="9" spans="1:8" x14ac:dyDescent="0.15">
      <c r="A9" s="133" t="s">
        <v>535</v>
      </c>
      <c r="B9" s="138"/>
      <c r="C9" s="139"/>
      <c r="D9" s="140">
        <v>815075</v>
      </c>
      <c r="E9" s="141"/>
      <c r="F9" s="142">
        <v>291945</v>
      </c>
      <c r="G9" s="143"/>
      <c r="H9" s="144"/>
    </row>
    <row r="10" spans="1:8" x14ac:dyDescent="0.15">
      <c r="A10" s="145"/>
      <c r="B10" s="146"/>
      <c r="C10" s="147"/>
      <c r="D10" s="148">
        <v>216264</v>
      </c>
      <c r="E10" s="149"/>
      <c r="F10" s="150">
        <v>127651</v>
      </c>
      <c r="G10" s="151"/>
      <c r="H10" s="152"/>
    </row>
    <row r="11" spans="1:8" x14ac:dyDescent="0.15">
      <c r="A11" s="133" t="s">
        <v>536</v>
      </c>
      <c r="B11" s="138"/>
      <c r="C11" s="139"/>
      <c r="D11" s="140">
        <v>252700</v>
      </c>
      <c r="E11" s="141"/>
      <c r="F11" s="142">
        <v>291173</v>
      </c>
      <c r="G11" s="143"/>
      <c r="H11" s="144"/>
    </row>
    <row r="12" spans="1:8" x14ac:dyDescent="0.15">
      <c r="A12" s="145"/>
      <c r="B12" s="146"/>
      <c r="C12" s="153"/>
      <c r="D12" s="148">
        <v>73833</v>
      </c>
      <c r="E12" s="149"/>
      <c r="F12" s="150">
        <v>119071</v>
      </c>
      <c r="G12" s="151"/>
      <c r="H12" s="152"/>
    </row>
    <row r="13" spans="1:8" x14ac:dyDescent="0.15">
      <c r="A13" s="133"/>
      <c r="B13" s="138"/>
      <c r="C13" s="154"/>
      <c r="D13" s="155">
        <v>348272</v>
      </c>
      <c r="E13" s="156"/>
      <c r="F13" s="157">
        <v>302584</v>
      </c>
      <c r="G13" s="158"/>
      <c r="H13" s="144"/>
    </row>
    <row r="14" spans="1:8" x14ac:dyDescent="0.15">
      <c r="A14" s="145"/>
      <c r="B14" s="146"/>
      <c r="C14" s="147"/>
      <c r="D14" s="148">
        <v>118039</v>
      </c>
      <c r="E14" s="149"/>
      <c r="F14" s="150">
        <v>121425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2.4</v>
      </c>
      <c r="C19" s="159">
        <f>ROUND(VALUE(SUBSTITUTE(実質収支比率等に係る経年分析!G$48,"▲","-")),2)</f>
        <v>4.6500000000000004</v>
      </c>
      <c r="D19" s="159">
        <f>ROUND(VALUE(SUBSTITUTE(実質収支比率等に係る経年分析!H$48,"▲","-")),2)</f>
        <v>5.32</v>
      </c>
      <c r="E19" s="159">
        <f>ROUND(VALUE(SUBSTITUTE(実質収支比率等に係る経年分析!I$48,"▲","-")),2)</f>
        <v>5.1100000000000003</v>
      </c>
      <c r="F19" s="159">
        <f>ROUND(VALUE(SUBSTITUTE(実質収支比率等に係る経年分析!J$48,"▲","-")),2)</f>
        <v>6.42</v>
      </c>
    </row>
    <row r="20" spans="1:11" x14ac:dyDescent="0.15">
      <c r="A20" s="159" t="s">
        <v>48</v>
      </c>
      <c r="B20" s="159">
        <f>ROUND(VALUE(SUBSTITUTE(実質収支比率等に係る経年分析!F$47,"▲","-")),2)</f>
        <v>55.23</v>
      </c>
      <c r="C20" s="159">
        <f>ROUND(VALUE(SUBSTITUTE(実質収支比率等に係る経年分析!G$47,"▲","-")),2)</f>
        <v>61.6</v>
      </c>
      <c r="D20" s="159">
        <f>ROUND(VALUE(SUBSTITUTE(実質収支比率等に係る経年分析!H$47,"▲","-")),2)</f>
        <v>59.8</v>
      </c>
      <c r="E20" s="159">
        <f>ROUND(VALUE(SUBSTITUTE(実質収支比率等に係る経年分析!I$47,"▲","-")),2)</f>
        <v>57.23</v>
      </c>
      <c r="F20" s="159">
        <f>ROUND(VALUE(SUBSTITUTE(実質収支比率等に係る経年分析!J$47,"▲","-")),2)</f>
        <v>57.35</v>
      </c>
    </row>
    <row r="21" spans="1:11" x14ac:dyDescent="0.15">
      <c r="A21" s="159" t="s">
        <v>49</v>
      </c>
      <c r="B21" s="159">
        <f>IF(ISNUMBER(VALUE(SUBSTITUTE(実質収支比率等に係る経年分析!F$49,"▲","-"))),ROUND(VALUE(SUBSTITUTE(実質収支比率等に係る経年分析!F$49,"▲","-")),2),NA())</f>
        <v>-0.17</v>
      </c>
      <c r="C21" s="159">
        <f>IF(ISNUMBER(VALUE(SUBSTITUTE(実質収支比率等に係る経年分析!G$49,"▲","-"))),ROUND(VALUE(SUBSTITUTE(実質収支比率等に係る経年分析!G$49,"▲","-")),2),NA())</f>
        <v>4.47</v>
      </c>
      <c r="D21" s="159">
        <f>IF(ISNUMBER(VALUE(SUBSTITUTE(実質収支比率等に係る経年分析!H$49,"▲","-"))),ROUND(VALUE(SUBSTITUTE(実質収支比率等に係る経年分析!H$49,"▲","-")),2),NA())</f>
        <v>-2.67</v>
      </c>
      <c r="E21" s="159">
        <f>IF(ISNUMBER(VALUE(SUBSTITUTE(実質収支比率等に係る経年分析!I$49,"▲","-"))),ROUND(VALUE(SUBSTITUTE(実質収支比率等に係る経年分析!I$49,"▲","-")),2),NA())</f>
        <v>-3.9</v>
      </c>
      <c r="F21" s="159">
        <f>IF(ISNUMBER(VALUE(SUBSTITUTE(実質収支比率等に係る経年分析!J$49,"▲","-"))),ROUND(VALUE(SUBSTITUTE(実質収支比率等に係る経年分析!J$49,"▲","-")),2),NA())</f>
        <v>0.48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0.06</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0.35</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2.0299999999999998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0.28000000000000003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2.39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4.6500000000000004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5.31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5.0999999999999996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6.41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360</v>
      </c>
      <c r="E42" s="161"/>
      <c r="F42" s="161"/>
      <c r="G42" s="161">
        <f>'実質公債費比率（分子）の構造'!L$52</f>
        <v>367</v>
      </c>
      <c r="H42" s="161"/>
      <c r="I42" s="161"/>
      <c r="J42" s="161">
        <f>'実質公債費比率（分子）の構造'!M$52</f>
        <v>366</v>
      </c>
      <c r="K42" s="161"/>
      <c r="L42" s="161"/>
      <c r="M42" s="161">
        <f>'実質公債費比率（分子）の構造'!N$52</f>
        <v>378</v>
      </c>
      <c r="N42" s="161"/>
      <c r="O42" s="161"/>
      <c r="P42" s="161">
        <f>'実質公債費比率（分子）の構造'!O$52</f>
        <v>390</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4</v>
      </c>
      <c r="C44" s="161"/>
      <c r="D44" s="161"/>
      <c r="E44" s="161">
        <f>'実質公債費比率（分子）の構造'!L$50</f>
        <v>4</v>
      </c>
      <c r="F44" s="161"/>
      <c r="G44" s="161"/>
      <c r="H44" s="161">
        <f>'実質公債費比率（分子）の構造'!M$50</f>
        <v>3</v>
      </c>
      <c r="I44" s="161"/>
      <c r="J44" s="161"/>
      <c r="K44" s="161">
        <f>'実質公債費比率（分子）の構造'!N$50</f>
        <v>2</v>
      </c>
      <c r="L44" s="161"/>
      <c r="M44" s="161"/>
      <c r="N44" s="161">
        <f>'実質公債費比率（分子）の構造'!O$50</f>
        <v>2</v>
      </c>
      <c r="O44" s="161"/>
      <c r="P44" s="161"/>
    </row>
    <row r="45" spans="1:16" x14ac:dyDescent="0.15">
      <c r="A45" s="161" t="s">
        <v>59</v>
      </c>
      <c r="B45" s="161">
        <f>'実質公債費比率（分子）の構造'!K$49</f>
        <v>7</v>
      </c>
      <c r="C45" s="161"/>
      <c r="D45" s="161"/>
      <c r="E45" s="161">
        <f>'実質公債費比率（分子）の構造'!L$49</f>
        <v>6</v>
      </c>
      <c r="F45" s="161"/>
      <c r="G45" s="161"/>
      <c r="H45" s="161">
        <f>'実質公債費比率（分子）の構造'!M$49</f>
        <v>6</v>
      </c>
      <c r="I45" s="161"/>
      <c r="J45" s="161"/>
      <c r="K45" s="161">
        <f>'実質公債費比率（分子）の構造'!N$49</f>
        <v>3</v>
      </c>
      <c r="L45" s="161"/>
      <c r="M45" s="161"/>
      <c r="N45" s="161">
        <f>'実質公債費比率（分子）の構造'!O$49</f>
        <v>3</v>
      </c>
      <c r="O45" s="161"/>
      <c r="P45" s="161"/>
    </row>
    <row r="46" spans="1:16" x14ac:dyDescent="0.15">
      <c r="A46" s="161" t="s">
        <v>60</v>
      </c>
      <c r="B46" s="161">
        <f>'実質公債費比率（分子）の構造'!K$48</f>
        <v>87</v>
      </c>
      <c r="C46" s="161"/>
      <c r="D46" s="161"/>
      <c r="E46" s="161">
        <f>'実質公債費比率（分子）の構造'!L$48</f>
        <v>89</v>
      </c>
      <c r="F46" s="161"/>
      <c r="G46" s="161"/>
      <c r="H46" s="161">
        <f>'実質公債費比率（分子）の構造'!M$48</f>
        <v>91</v>
      </c>
      <c r="I46" s="161"/>
      <c r="J46" s="161"/>
      <c r="K46" s="161">
        <f>'実質公債費比率（分子）の構造'!N$48</f>
        <v>89</v>
      </c>
      <c r="L46" s="161"/>
      <c r="M46" s="161"/>
      <c r="N46" s="161">
        <f>'実質公債費比率（分子）の構造'!O$48</f>
        <v>86</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393</v>
      </c>
      <c r="C49" s="161"/>
      <c r="D49" s="161"/>
      <c r="E49" s="161">
        <f>'実質公債費比率（分子）の構造'!L$45</f>
        <v>391</v>
      </c>
      <c r="F49" s="161"/>
      <c r="G49" s="161"/>
      <c r="H49" s="161">
        <f>'実質公債費比率（分子）の構造'!M$45</f>
        <v>379</v>
      </c>
      <c r="I49" s="161"/>
      <c r="J49" s="161"/>
      <c r="K49" s="161">
        <f>'実質公債費比率（分子）の構造'!N$45</f>
        <v>399</v>
      </c>
      <c r="L49" s="161"/>
      <c r="M49" s="161"/>
      <c r="N49" s="161">
        <f>'実質公債費比率（分子）の構造'!O$45</f>
        <v>436</v>
      </c>
      <c r="O49" s="161"/>
      <c r="P49" s="161"/>
    </row>
    <row r="50" spans="1:16" x14ac:dyDescent="0.15">
      <c r="A50" s="161" t="s">
        <v>64</v>
      </c>
      <c r="B50" s="161" t="e">
        <f>NA()</f>
        <v>#N/A</v>
      </c>
      <c r="C50" s="161">
        <f>IF(ISNUMBER('実質公債費比率（分子）の構造'!K$53),'実質公債費比率（分子）の構造'!K$53,NA())</f>
        <v>131</v>
      </c>
      <c r="D50" s="161" t="e">
        <f>NA()</f>
        <v>#N/A</v>
      </c>
      <c r="E50" s="161" t="e">
        <f>NA()</f>
        <v>#N/A</v>
      </c>
      <c r="F50" s="161">
        <f>IF(ISNUMBER('実質公債費比率（分子）の構造'!L$53),'実質公債費比率（分子）の構造'!L$53,NA())</f>
        <v>123</v>
      </c>
      <c r="G50" s="161" t="e">
        <f>NA()</f>
        <v>#N/A</v>
      </c>
      <c r="H50" s="161" t="e">
        <f>NA()</f>
        <v>#N/A</v>
      </c>
      <c r="I50" s="161">
        <f>IF(ISNUMBER('実質公債費比率（分子）の構造'!M$53),'実質公債費比率（分子）の構造'!M$53,NA())</f>
        <v>113</v>
      </c>
      <c r="J50" s="161" t="e">
        <f>NA()</f>
        <v>#N/A</v>
      </c>
      <c r="K50" s="161" t="e">
        <f>NA()</f>
        <v>#N/A</v>
      </c>
      <c r="L50" s="161">
        <f>IF(ISNUMBER('実質公債費比率（分子）の構造'!N$53),'実質公債費比率（分子）の構造'!N$53,NA())</f>
        <v>115</v>
      </c>
      <c r="M50" s="161" t="e">
        <f>NA()</f>
        <v>#N/A</v>
      </c>
      <c r="N50" s="161" t="e">
        <f>NA()</f>
        <v>#N/A</v>
      </c>
      <c r="O50" s="161">
        <f>IF(ISNUMBER('実質公債費比率（分子）の構造'!O$53),'実質公債費比率（分子）の構造'!O$53,NA())</f>
        <v>137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3001</v>
      </c>
      <c r="E56" s="160"/>
      <c r="F56" s="160"/>
      <c r="G56" s="160">
        <f>'将来負担比率（分子）の構造'!J$52</f>
        <v>3146</v>
      </c>
      <c r="H56" s="160"/>
      <c r="I56" s="160"/>
      <c r="J56" s="160">
        <f>'将来負担比率（分子）の構造'!K$52</f>
        <v>3099</v>
      </c>
      <c r="K56" s="160"/>
      <c r="L56" s="160"/>
      <c r="M56" s="160">
        <f>'将来負担比率（分子）の構造'!L$52</f>
        <v>3199</v>
      </c>
      <c r="N56" s="160"/>
      <c r="O56" s="160"/>
      <c r="P56" s="160">
        <f>'将来負担比率（分子）の構造'!M$52</f>
        <v>3096</v>
      </c>
    </row>
    <row r="57" spans="1:16" x14ac:dyDescent="0.15">
      <c r="A57" s="160" t="s">
        <v>35</v>
      </c>
      <c r="B57" s="160"/>
      <c r="C57" s="160"/>
      <c r="D57" s="160">
        <f>'将来負担比率（分子）の構造'!I$51</f>
        <v>908</v>
      </c>
      <c r="E57" s="160"/>
      <c r="F57" s="160"/>
      <c r="G57" s="160">
        <f>'将来負担比率（分子）の構造'!J$51</f>
        <v>930</v>
      </c>
      <c r="H57" s="160"/>
      <c r="I57" s="160"/>
      <c r="J57" s="160">
        <f>'将来負担比率（分子）の構造'!K$51</f>
        <v>906</v>
      </c>
      <c r="K57" s="160"/>
      <c r="L57" s="160"/>
      <c r="M57" s="160">
        <f>'将来負担比率（分子）の構造'!L$51</f>
        <v>965</v>
      </c>
      <c r="N57" s="160"/>
      <c r="O57" s="160"/>
      <c r="P57" s="160">
        <f>'将来負担比率（分子）の構造'!M$51</f>
        <v>942</v>
      </c>
    </row>
    <row r="58" spans="1:16" x14ac:dyDescent="0.15">
      <c r="A58" s="160" t="s">
        <v>34</v>
      </c>
      <c r="B58" s="160"/>
      <c r="C58" s="160"/>
      <c r="D58" s="160">
        <f>'将来負担比率（分子）の構造'!I$50</f>
        <v>3459</v>
      </c>
      <c r="E58" s="160"/>
      <c r="F58" s="160"/>
      <c r="G58" s="160">
        <f>'将来負担比率（分子）の構造'!J$50</f>
        <v>3711</v>
      </c>
      <c r="H58" s="160"/>
      <c r="I58" s="160"/>
      <c r="J58" s="160">
        <f>'将来負担比率（分子）の構造'!K$50</f>
        <v>3764</v>
      </c>
      <c r="K58" s="160"/>
      <c r="L58" s="160"/>
      <c r="M58" s="160">
        <f>'将来負担比率（分子）の構造'!L$50</f>
        <v>3755</v>
      </c>
      <c r="N58" s="160"/>
      <c r="O58" s="160"/>
      <c r="P58" s="160">
        <f>'将来負担比率（分子）の構造'!M$50</f>
        <v>3887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10</v>
      </c>
      <c r="C61" s="160"/>
      <c r="D61" s="160"/>
      <c r="E61" s="160">
        <f>'将来負担比率（分子）の構造'!J$46</f>
        <v>6</v>
      </c>
      <c r="F61" s="160"/>
      <c r="G61" s="160"/>
      <c r="H61" s="160">
        <f>'将来負担比率（分子）の構造'!K$46</f>
        <v>1</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656</v>
      </c>
      <c r="C62" s="160"/>
      <c r="D62" s="160"/>
      <c r="E62" s="160">
        <f>'将来負担比率（分子）の構造'!J$45</f>
        <v>639</v>
      </c>
      <c r="F62" s="160"/>
      <c r="G62" s="160"/>
      <c r="H62" s="160">
        <f>'将来負担比率（分子）の構造'!K$45</f>
        <v>538</v>
      </c>
      <c r="I62" s="160"/>
      <c r="J62" s="160"/>
      <c r="K62" s="160">
        <f>'将来負担比率（分子）の構造'!L$45</f>
        <v>525</v>
      </c>
      <c r="L62" s="160"/>
      <c r="M62" s="160"/>
      <c r="N62" s="160">
        <f>'将来負担比率（分子）の構造'!M$45</f>
        <v>516</v>
      </c>
      <c r="O62" s="160"/>
      <c r="P62" s="160"/>
    </row>
    <row r="63" spans="1:16" x14ac:dyDescent="0.15">
      <c r="A63" s="160" t="s">
        <v>27</v>
      </c>
      <c r="B63" s="160">
        <f>'将来負担比率（分子）の構造'!I$44</f>
        <v>35</v>
      </c>
      <c r="C63" s="160"/>
      <c r="D63" s="160"/>
      <c r="E63" s="160">
        <f>'将来負担比率（分子）の構造'!J$44</f>
        <v>30</v>
      </c>
      <c r="F63" s="160"/>
      <c r="G63" s="160"/>
      <c r="H63" s="160">
        <f>'将来負担比率（分子）の構造'!K$44</f>
        <v>24</v>
      </c>
      <c r="I63" s="160"/>
      <c r="J63" s="160"/>
      <c r="K63" s="160">
        <f>'将来負担比率（分子）の構造'!L$44</f>
        <v>9</v>
      </c>
      <c r="L63" s="160"/>
      <c r="M63" s="160"/>
      <c r="N63" s="160">
        <f>'将来負担比率（分子）の構造'!M$44</f>
        <v>9</v>
      </c>
      <c r="O63" s="160"/>
      <c r="P63" s="160"/>
    </row>
    <row r="64" spans="1:16" x14ac:dyDescent="0.15">
      <c r="A64" s="160" t="s">
        <v>26</v>
      </c>
      <c r="B64" s="160">
        <f>'将来負担比率（分子）の構造'!I$43</f>
        <v>876</v>
      </c>
      <c r="C64" s="160"/>
      <c r="D64" s="160"/>
      <c r="E64" s="160">
        <f>'将来負担比率（分子）の構造'!J$43</f>
        <v>832</v>
      </c>
      <c r="F64" s="160"/>
      <c r="G64" s="160"/>
      <c r="H64" s="160">
        <f>'将来負担比率（分子）の構造'!K$43</f>
        <v>786</v>
      </c>
      <c r="I64" s="160"/>
      <c r="J64" s="160"/>
      <c r="K64" s="160">
        <f>'将来負担比率（分子）の構造'!L$43</f>
        <v>739</v>
      </c>
      <c r="L64" s="160"/>
      <c r="M64" s="160"/>
      <c r="N64" s="160">
        <f>'将来負担比率（分子）の構造'!M$43</f>
        <v>688</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3925</v>
      </c>
      <c r="C66" s="160"/>
      <c r="D66" s="160"/>
      <c r="E66" s="160">
        <f>'将来負担比率（分子）の構造'!J$41</f>
        <v>4107</v>
      </c>
      <c r="F66" s="160"/>
      <c r="G66" s="160"/>
      <c r="H66" s="160">
        <f>'将来負担比率（分子）の構造'!K$41</f>
        <v>4148</v>
      </c>
      <c r="I66" s="160"/>
      <c r="J66" s="160"/>
      <c r="K66" s="160">
        <f>'将来負担比率（分子）の構造'!L$41</f>
        <v>4497</v>
      </c>
      <c r="L66" s="160"/>
      <c r="M66" s="160"/>
      <c r="N66" s="160">
        <f>'将来負担比率（分子）の構造'!M$41</f>
        <v>4527</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1589</v>
      </c>
      <c r="C72" s="164">
        <f>基金残高に係る経年分析!G55</f>
        <v>1495</v>
      </c>
      <c r="D72" s="164">
        <f>基金残高に係る経年分析!H55</f>
        <v>1476</v>
      </c>
    </row>
    <row r="73" spans="1:16" x14ac:dyDescent="0.15">
      <c r="A73" s="163" t="s">
        <v>71</v>
      </c>
      <c r="B73" s="164">
        <f>基金残高に係る経年分析!F56</f>
        <v>355</v>
      </c>
      <c r="C73" s="164">
        <f>基金残高に係る経年分析!G56</f>
        <v>426</v>
      </c>
      <c r="D73" s="164">
        <f>基金残高に係る経年分析!H56</f>
        <v>493</v>
      </c>
    </row>
    <row r="74" spans="1:16" x14ac:dyDescent="0.15">
      <c r="A74" s="163" t="s">
        <v>72</v>
      </c>
      <c r="B74" s="164">
        <f>基金残高に係る経年分析!F57</f>
        <v>1716</v>
      </c>
      <c r="C74" s="164">
        <f>基金残高に係る経年分析!G57</f>
        <v>1834</v>
      </c>
      <c r="D74" s="164">
        <f>基金残高に係る経年分析!H57</f>
        <v>1918</v>
      </c>
    </row>
  </sheetData>
  <sheetProtection algorithmName="SHA-512" hashValue="F75icULUtMeMpr1f+G6itHA4tC8uNu3bLhYcD/aUKW8F1L/dcnvn9v+1/Klk7+jWxCroORSbrn6UCelM4pC6NQ==" saltValue="2EgYaM5exzYLusVf9nAG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635208</v>
      </c>
      <c r="S5" s="707"/>
      <c r="T5" s="707"/>
      <c r="U5" s="707"/>
      <c r="V5" s="707"/>
      <c r="W5" s="707"/>
      <c r="X5" s="707"/>
      <c r="Y5" s="753"/>
      <c r="Z5" s="771">
        <v>13.7</v>
      </c>
      <c r="AA5" s="771"/>
      <c r="AB5" s="771"/>
      <c r="AC5" s="771"/>
      <c r="AD5" s="772">
        <v>635208</v>
      </c>
      <c r="AE5" s="772"/>
      <c r="AF5" s="772"/>
      <c r="AG5" s="772"/>
      <c r="AH5" s="772"/>
      <c r="AI5" s="772"/>
      <c r="AJ5" s="772"/>
      <c r="AK5" s="772"/>
      <c r="AL5" s="754">
        <v>25.3</v>
      </c>
      <c r="AM5" s="723"/>
      <c r="AN5" s="723"/>
      <c r="AO5" s="755"/>
      <c r="AP5" s="740" t="s">
        <v>220</v>
      </c>
      <c r="AQ5" s="741"/>
      <c r="AR5" s="741"/>
      <c r="AS5" s="741"/>
      <c r="AT5" s="741"/>
      <c r="AU5" s="741"/>
      <c r="AV5" s="741"/>
      <c r="AW5" s="741"/>
      <c r="AX5" s="741"/>
      <c r="AY5" s="741"/>
      <c r="AZ5" s="741"/>
      <c r="BA5" s="741"/>
      <c r="BB5" s="741"/>
      <c r="BC5" s="741"/>
      <c r="BD5" s="741"/>
      <c r="BE5" s="741"/>
      <c r="BF5" s="742"/>
      <c r="BG5" s="641">
        <v>635208</v>
      </c>
      <c r="BH5" s="644"/>
      <c r="BI5" s="644"/>
      <c r="BJ5" s="644"/>
      <c r="BK5" s="644"/>
      <c r="BL5" s="644"/>
      <c r="BM5" s="644"/>
      <c r="BN5" s="645"/>
      <c r="BO5" s="703">
        <v>100</v>
      </c>
      <c r="BP5" s="703"/>
      <c r="BQ5" s="703"/>
      <c r="BR5" s="703"/>
      <c r="BS5" s="704">
        <v>10896</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94067</v>
      </c>
      <c r="S6" s="644"/>
      <c r="T6" s="644"/>
      <c r="U6" s="644"/>
      <c r="V6" s="644"/>
      <c r="W6" s="644"/>
      <c r="X6" s="644"/>
      <c r="Y6" s="645"/>
      <c r="Z6" s="703">
        <v>2</v>
      </c>
      <c r="AA6" s="703"/>
      <c r="AB6" s="703"/>
      <c r="AC6" s="703"/>
      <c r="AD6" s="704">
        <v>94067</v>
      </c>
      <c r="AE6" s="704"/>
      <c r="AF6" s="704"/>
      <c r="AG6" s="704"/>
      <c r="AH6" s="704"/>
      <c r="AI6" s="704"/>
      <c r="AJ6" s="704"/>
      <c r="AK6" s="704"/>
      <c r="AL6" s="646">
        <v>3.7</v>
      </c>
      <c r="AM6" s="647"/>
      <c r="AN6" s="647"/>
      <c r="AO6" s="705"/>
      <c r="AP6" s="638" t="s">
        <v>225</v>
      </c>
      <c r="AQ6" s="639"/>
      <c r="AR6" s="639"/>
      <c r="AS6" s="639"/>
      <c r="AT6" s="639"/>
      <c r="AU6" s="639"/>
      <c r="AV6" s="639"/>
      <c r="AW6" s="639"/>
      <c r="AX6" s="639"/>
      <c r="AY6" s="639"/>
      <c r="AZ6" s="639"/>
      <c r="BA6" s="639"/>
      <c r="BB6" s="639"/>
      <c r="BC6" s="639"/>
      <c r="BD6" s="639"/>
      <c r="BE6" s="639"/>
      <c r="BF6" s="640"/>
      <c r="BG6" s="641">
        <v>635208</v>
      </c>
      <c r="BH6" s="644"/>
      <c r="BI6" s="644"/>
      <c r="BJ6" s="644"/>
      <c r="BK6" s="644"/>
      <c r="BL6" s="644"/>
      <c r="BM6" s="644"/>
      <c r="BN6" s="645"/>
      <c r="BO6" s="703">
        <v>100</v>
      </c>
      <c r="BP6" s="703"/>
      <c r="BQ6" s="703"/>
      <c r="BR6" s="703"/>
      <c r="BS6" s="704">
        <v>10896</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38358</v>
      </c>
      <c r="CS6" s="644"/>
      <c r="CT6" s="644"/>
      <c r="CU6" s="644"/>
      <c r="CV6" s="644"/>
      <c r="CW6" s="644"/>
      <c r="CX6" s="644"/>
      <c r="CY6" s="645"/>
      <c r="CZ6" s="754">
        <v>0.9</v>
      </c>
      <c r="DA6" s="723"/>
      <c r="DB6" s="723"/>
      <c r="DC6" s="757"/>
      <c r="DD6" s="649" t="s">
        <v>227</v>
      </c>
      <c r="DE6" s="644"/>
      <c r="DF6" s="644"/>
      <c r="DG6" s="644"/>
      <c r="DH6" s="644"/>
      <c r="DI6" s="644"/>
      <c r="DJ6" s="644"/>
      <c r="DK6" s="644"/>
      <c r="DL6" s="644"/>
      <c r="DM6" s="644"/>
      <c r="DN6" s="644"/>
      <c r="DO6" s="644"/>
      <c r="DP6" s="645"/>
      <c r="DQ6" s="649">
        <v>38358</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971</v>
      </c>
      <c r="S7" s="644"/>
      <c r="T7" s="644"/>
      <c r="U7" s="644"/>
      <c r="V7" s="644"/>
      <c r="W7" s="644"/>
      <c r="X7" s="644"/>
      <c r="Y7" s="645"/>
      <c r="Z7" s="703">
        <v>0</v>
      </c>
      <c r="AA7" s="703"/>
      <c r="AB7" s="703"/>
      <c r="AC7" s="703"/>
      <c r="AD7" s="704">
        <v>971</v>
      </c>
      <c r="AE7" s="704"/>
      <c r="AF7" s="704"/>
      <c r="AG7" s="704"/>
      <c r="AH7" s="704"/>
      <c r="AI7" s="704"/>
      <c r="AJ7" s="704"/>
      <c r="AK7" s="704"/>
      <c r="AL7" s="646">
        <v>0</v>
      </c>
      <c r="AM7" s="647"/>
      <c r="AN7" s="647"/>
      <c r="AO7" s="705"/>
      <c r="AP7" s="638" t="s">
        <v>229</v>
      </c>
      <c r="AQ7" s="639"/>
      <c r="AR7" s="639"/>
      <c r="AS7" s="639"/>
      <c r="AT7" s="639"/>
      <c r="AU7" s="639"/>
      <c r="AV7" s="639"/>
      <c r="AW7" s="639"/>
      <c r="AX7" s="639"/>
      <c r="AY7" s="639"/>
      <c r="AZ7" s="639"/>
      <c r="BA7" s="639"/>
      <c r="BB7" s="639"/>
      <c r="BC7" s="639"/>
      <c r="BD7" s="639"/>
      <c r="BE7" s="639"/>
      <c r="BF7" s="640"/>
      <c r="BG7" s="641">
        <v>287283</v>
      </c>
      <c r="BH7" s="644"/>
      <c r="BI7" s="644"/>
      <c r="BJ7" s="644"/>
      <c r="BK7" s="644"/>
      <c r="BL7" s="644"/>
      <c r="BM7" s="644"/>
      <c r="BN7" s="645"/>
      <c r="BO7" s="703">
        <v>45.2</v>
      </c>
      <c r="BP7" s="703"/>
      <c r="BQ7" s="703"/>
      <c r="BR7" s="703"/>
      <c r="BS7" s="704">
        <v>10896</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611391</v>
      </c>
      <c r="CS7" s="644"/>
      <c r="CT7" s="644"/>
      <c r="CU7" s="644"/>
      <c r="CV7" s="644"/>
      <c r="CW7" s="644"/>
      <c r="CX7" s="644"/>
      <c r="CY7" s="645"/>
      <c r="CZ7" s="703">
        <v>13.8</v>
      </c>
      <c r="DA7" s="703"/>
      <c r="DB7" s="703"/>
      <c r="DC7" s="703"/>
      <c r="DD7" s="649">
        <v>83053</v>
      </c>
      <c r="DE7" s="644"/>
      <c r="DF7" s="644"/>
      <c r="DG7" s="644"/>
      <c r="DH7" s="644"/>
      <c r="DI7" s="644"/>
      <c r="DJ7" s="644"/>
      <c r="DK7" s="644"/>
      <c r="DL7" s="644"/>
      <c r="DM7" s="644"/>
      <c r="DN7" s="644"/>
      <c r="DO7" s="644"/>
      <c r="DP7" s="645"/>
      <c r="DQ7" s="649">
        <v>501987</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1394</v>
      </c>
      <c r="S8" s="644"/>
      <c r="T8" s="644"/>
      <c r="U8" s="644"/>
      <c r="V8" s="644"/>
      <c r="W8" s="644"/>
      <c r="X8" s="644"/>
      <c r="Y8" s="645"/>
      <c r="Z8" s="703">
        <v>0</v>
      </c>
      <c r="AA8" s="703"/>
      <c r="AB8" s="703"/>
      <c r="AC8" s="703"/>
      <c r="AD8" s="704">
        <v>1394</v>
      </c>
      <c r="AE8" s="704"/>
      <c r="AF8" s="704"/>
      <c r="AG8" s="704"/>
      <c r="AH8" s="704"/>
      <c r="AI8" s="704"/>
      <c r="AJ8" s="704"/>
      <c r="AK8" s="704"/>
      <c r="AL8" s="646">
        <v>0.1</v>
      </c>
      <c r="AM8" s="647"/>
      <c r="AN8" s="647"/>
      <c r="AO8" s="705"/>
      <c r="AP8" s="638" t="s">
        <v>232</v>
      </c>
      <c r="AQ8" s="639"/>
      <c r="AR8" s="639"/>
      <c r="AS8" s="639"/>
      <c r="AT8" s="639"/>
      <c r="AU8" s="639"/>
      <c r="AV8" s="639"/>
      <c r="AW8" s="639"/>
      <c r="AX8" s="639"/>
      <c r="AY8" s="639"/>
      <c r="AZ8" s="639"/>
      <c r="BA8" s="639"/>
      <c r="BB8" s="639"/>
      <c r="BC8" s="639"/>
      <c r="BD8" s="639"/>
      <c r="BE8" s="639"/>
      <c r="BF8" s="640"/>
      <c r="BG8" s="641">
        <v>7185</v>
      </c>
      <c r="BH8" s="644"/>
      <c r="BI8" s="644"/>
      <c r="BJ8" s="644"/>
      <c r="BK8" s="644"/>
      <c r="BL8" s="644"/>
      <c r="BM8" s="644"/>
      <c r="BN8" s="645"/>
      <c r="BO8" s="703">
        <v>1.1000000000000001</v>
      </c>
      <c r="BP8" s="703"/>
      <c r="BQ8" s="703"/>
      <c r="BR8" s="703"/>
      <c r="BS8" s="649" t="s">
        <v>119</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704038</v>
      </c>
      <c r="CS8" s="644"/>
      <c r="CT8" s="644"/>
      <c r="CU8" s="644"/>
      <c r="CV8" s="644"/>
      <c r="CW8" s="644"/>
      <c r="CX8" s="644"/>
      <c r="CY8" s="645"/>
      <c r="CZ8" s="703">
        <v>15.9</v>
      </c>
      <c r="DA8" s="703"/>
      <c r="DB8" s="703"/>
      <c r="DC8" s="703"/>
      <c r="DD8" s="649">
        <v>5616</v>
      </c>
      <c r="DE8" s="644"/>
      <c r="DF8" s="644"/>
      <c r="DG8" s="644"/>
      <c r="DH8" s="644"/>
      <c r="DI8" s="644"/>
      <c r="DJ8" s="644"/>
      <c r="DK8" s="644"/>
      <c r="DL8" s="644"/>
      <c r="DM8" s="644"/>
      <c r="DN8" s="644"/>
      <c r="DO8" s="644"/>
      <c r="DP8" s="645"/>
      <c r="DQ8" s="649">
        <v>448807</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1421</v>
      </c>
      <c r="S9" s="644"/>
      <c r="T9" s="644"/>
      <c r="U9" s="644"/>
      <c r="V9" s="644"/>
      <c r="W9" s="644"/>
      <c r="X9" s="644"/>
      <c r="Y9" s="645"/>
      <c r="Z9" s="703">
        <v>0</v>
      </c>
      <c r="AA9" s="703"/>
      <c r="AB9" s="703"/>
      <c r="AC9" s="703"/>
      <c r="AD9" s="704">
        <v>1421</v>
      </c>
      <c r="AE9" s="704"/>
      <c r="AF9" s="704"/>
      <c r="AG9" s="704"/>
      <c r="AH9" s="704"/>
      <c r="AI9" s="704"/>
      <c r="AJ9" s="704"/>
      <c r="AK9" s="704"/>
      <c r="AL9" s="646">
        <v>0.1</v>
      </c>
      <c r="AM9" s="647"/>
      <c r="AN9" s="647"/>
      <c r="AO9" s="705"/>
      <c r="AP9" s="638" t="s">
        <v>235</v>
      </c>
      <c r="AQ9" s="639"/>
      <c r="AR9" s="639"/>
      <c r="AS9" s="639"/>
      <c r="AT9" s="639"/>
      <c r="AU9" s="639"/>
      <c r="AV9" s="639"/>
      <c r="AW9" s="639"/>
      <c r="AX9" s="639"/>
      <c r="AY9" s="639"/>
      <c r="AZ9" s="639"/>
      <c r="BA9" s="639"/>
      <c r="BB9" s="639"/>
      <c r="BC9" s="639"/>
      <c r="BD9" s="639"/>
      <c r="BE9" s="639"/>
      <c r="BF9" s="640"/>
      <c r="BG9" s="641">
        <v>222323</v>
      </c>
      <c r="BH9" s="644"/>
      <c r="BI9" s="644"/>
      <c r="BJ9" s="644"/>
      <c r="BK9" s="644"/>
      <c r="BL9" s="644"/>
      <c r="BM9" s="644"/>
      <c r="BN9" s="645"/>
      <c r="BO9" s="703">
        <v>35</v>
      </c>
      <c r="BP9" s="703"/>
      <c r="BQ9" s="703"/>
      <c r="BR9" s="703"/>
      <c r="BS9" s="649" t="s">
        <v>227</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233803</v>
      </c>
      <c r="CS9" s="644"/>
      <c r="CT9" s="644"/>
      <c r="CU9" s="644"/>
      <c r="CV9" s="644"/>
      <c r="CW9" s="644"/>
      <c r="CX9" s="644"/>
      <c r="CY9" s="645"/>
      <c r="CZ9" s="703">
        <v>5.3</v>
      </c>
      <c r="DA9" s="703"/>
      <c r="DB9" s="703"/>
      <c r="DC9" s="703"/>
      <c r="DD9" s="649">
        <v>13125</v>
      </c>
      <c r="DE9" s="644"/>
      <c r="DF9" s="644"/>
      <c r="DG9" s="644"/>
      <c r="DH9" s="644"/>
      <c r="DI9" s="644"/>
      <c r="DJ9" s="644"/>
      <c r="DK9" s="644"/>
      <c r="DL9" s="644"/>
      <c r="DM9" s="644"/>
      <c r="DN9" s="644"/>
      <c r="DO9" s="644"/>
      <c r="DP9" s="645"/>
      <c r="DQ9" s="649">
        <v>204866</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227</v>
      </c>
      <c r="S10" s="644"/>
      <c r="T10" s="644"/>
      <c r="U10" s="644"/>
      <c r="V10" s="644"/>
      <c r="W10" s="644"/>
      <c r="X10" s="644"/>
      <c r="Y10" s="645"/>
      <c r="Z10" s="703" t="s">
        <v>227</v>
      </c>
      <c r="AA10" s="703"/>
      <c r="AB10" s="703"/>
      <c r="AC10" s="703"/>
      <c r="AD10" s="704" t="s">
        <v>227</v>
      </c>
      <c r="AE10" s="704"/>
      <c r="AF10" s="704"/>
      <c r="AG10" s="704"/>
      <c r="AH10" s="704"/>
      <c r="AI10" s="704"/>
      <c r="AJ10" s="704"/>
      <c r="AK10" s="704"/>
      <c r="AL10" s="646" t="s">
        <v>227</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17784</v>
      </c>
      <c r="BH10" s="644"/>
      <c r="BI10" s="644"/>
      <c r="BJ10" s="644"/>
      <c r="BK10" s="644"/>
      <c r="BL10" s="644"/>
      <c r="BM10" s="644"/>
      <c r="BN10" s="645"/>
      <c r="BO10" s="703">
        <v>2.8</v>
      </c>
      <c r="BP10" s="703"/>
      <c r="BQ10" s="703"/>
      <c r="BR10" s="703"/>
      <c r="BS10" s="649">
        <v>2964</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6189</v>
      </c>
      <c r="CS10" s="644"/>
      <c r="CT10" s="644"/>
      <c r="CU10" s="644"/>
      <c r="CV10" s="644"/>
      <c r="CW10" s="644"/>
      <c r="CX10" s="644"/>
      <c r="CY10" s="645"/>
      <c r="CZ10" s="703">
        <v>0.1</v>
      </c>
      <c r="DA10" s="703"/>
      <c r="DB10" s="703"/>
      <c r="DC10" s="703"/>
      <c r="DD10" s="649" t="s">
        <v>135</v>
      </c>
      <c r="DE10" s="644"/>
      <c r="DF10" s="644"/>
      <c r="DG10" s="644"/>
      <c r="DH10" s="644"/>
      <c r="DI10" s="644"/>
      <c r="DJ10" s="644"/>
      <c r="DK10" s="644"/>
      <c r="DL10" s="644"/>
      <c r="DM10" s="644"/>
      <c r="DN10" s="644"/>
      <c r="DO10" s="644"/>
      <c r="DP10" s="645"/>
      <c r="DQ10" s="649">
        <v>4189</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227</v>
      </c>
      <c r="S11" s="644"/>
      <c r="T11" s="644"/>
      <c r="U11" s="644"/>
      <c r="V11" s="644"/>
      <c r="W11" s="644"/>
      <c r="X11" s="644"/>
      <c r="Y11" s="645"/>
      <c r="Z11" s="703" t="s">
        <v>119</v>
      </c>
      <c r="AA11" s="703"/>
      <c r="AB11" s="703"/>
      <c r="AC11" s="703"/>
      <c r="AD11" s="704" t="s">
        <v>227</v>
      </c>
      <c r="AE11" s="704"/>
      <c r="AF11" s="704"/>
      <c r="AG11" s="704"/>
      <c r="AH11" s="704"/>
      <c r="AI11" s="704"/>
      <c r="AJ11" s="704"/>
      <c r="AK11" s="704"/>
      <c r="AL11" s="646" t="s">
        <v>135</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39991</v>
      </c>
      <c r="BH11" s="644"/>
      <c r="BI11" s="644"/>
      <c r="BJ11" s="644"/>
      <c r="BK11" s="644"/>
      <c r="BL11" s="644"/>
      <c r="BM11" s="644"/>
      <c r="BN11" s="645"/>
      <c r="BO11" s="703">
        <v>6.3</v>
      </c>
      <c r="BP11" s="703"/>
      <c r="BQ11" s="703"/>
      <c r="BR11" s="703"/>
      <c r="BS11" s="649">
        <v>7932</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1039946</v>
      </c>
      <c r="CS11" s="644"/>
      <c r="CT11" s="644"/>
      <c r="CU11" s="644"/>
      <c r="CV11" s="644"/>
      <c r="CW11" s="644"/>
      <c r="CX11" s="644"/>
      <c r="CY11" s="645"/>
      <c r="CZ11" s="703">
        <v>23.4</v>
      </c>
      <c r="DA11" s="703"/>
      <c r="DB11" s="703"/>
      <c r="DC11" s="703"/>
      <c r="DD11" s="649">
        <v>667723</v>
      </c>
      <c r="DE11" s="644"/>
      <c r="DF11" s="644"/>
      <c r="DG11" s="644"/>
      <c r="DH11" s="644"/>
      <c r="DI11" s="644"/>
      <c r="DJ11" s="644"/>
      <c r="DK11" s="644"/>
      <c r="DL11" s="644"/>
      <c r="DM11" s="644"/>
      <c r="DN11" s="644"/>
      <c r="DO11" s="644"/>
      <c r="DP11" s="645"/>
      <c r="DQ11" s="649">
        <v>176099</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86902</v>
      </c>
      <c r="S12" s="644"/>
      <c r="T12" s="644"/>
      <c r="U12" s="644"/>
      <c r="V12" s="644"/>
      <c r="W12" s="644"/>
      <c r="X12" s="644"/>
      <c r="Y12" s="645"/>
      <c r="Z12" s="703">
        <v>1.9</v>
      </c>
      <c r="AA12" s="703"/>
      <c r="AB12" s="703"/>
      <c r="AC12" s="703"/>
      <c r="AD12" s="704">
        <v>86902</v>
      </c>
      <c r="AE12" s="704"/>
      <c r="AF12" s="704"/>
      <c r="AG12" s="704"/>
      <c r="AH12" s="704"/>
      <c r="AI12" s="704"/>
      <c r="AJ12" s="704"/>
      <c r="AK12" s="704"/>
      <c r="AL12" s="646">
        <v>3.5</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306980</v>
      </c>
      <c r="BH12" s="644"/>
      <c r="BI12" s="644"/>
      <c r="BJ12" s="644"/>
      <c r="BK12" s="644"/>
      <c r="BL12" s="644"/>
      <c r="BM12" s="644"/>
      <c r="BN12" s="645"/>
      <c r="BO12" s="703">
        <v>48.3</v>
      </c>
      <c r="BP12" s="703"/>
      <c r="BQ12" s="703"/>
      <c r="BR12" s="703"/>
      <c r="BS12" s="649" t="s">
        <v>227</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155171</v>
      </c>
      <c r="CS12" s="644"/>
      <c r="CT12" s="644"/>
      <c r="CU12" s="644"/>
      <c r="CV12" s="644"/>
      <c r="CW12" s="644"/>
      <c r="CX12" s="644"/>
      <c r="CY12" s="645"/>
      <c r="CZ12" s="703">
        <v>3.5</v>
      </c>
      <c r="DA12" s="703"/>
      <c r="DB12" s="703"/>
      <c r="DC12" s="703"/>
      <c r="DD12" s="649">
        <v>5713</v>
      </c>
      <c r="DE12" s="644"/>
      <c r="DF12" s="644"/>
      <c r="DG12" s="644"/>
      <c r="DH12" s="644"/>
      <c r="DI12" s="644"/>
      <c r="DJ12" s="644"/>
      <c r="DK12" s="644"/>
      <c r="DL12" s="644"/>
      <c r="DM12" s="644"/>
      <c r="DN12" s="644"/>
      <c r="DO12" s="644"/>
      <c r="DP12" s="645"/>
      <c r="DQ12" s="649">
        <v>87331</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227</v>
      </c>
      <c r="S13" s="644"/>
      <c r="T13" s="644"/>
      <c r="U13" s="644"/>
      <c r="V13" s="644"/>
      <c r="W13" s="644"/>
      <c r="X13" s="644"/>
      <c r="Y13" s="645"/>
      <c r="Z13" s="703" t="s">
        <v>119</v>
      </c>
      <c r="AA13" s="703"/>
      <c r="AB13" s="703"/>
      <c r="AC13" s="703"/>
      <c r="AD13" s="704" t="s">
        <v>227</v>
      </c>
      <c r="AE13" s="704"/>
      <c r="AF13" s="704"/>
      <c r="AG13" s="704"/>
      <c r="AH13" s="704"/>
      <c r="AI13" s="704"/>
      <c r="AJ13" s="704"/>
      <c r="AK13" s="704"/>
      <c r="AL13" s="646" t="s">
        <v>119</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297200</v>
      </c>
      <c r="BH13" s="644"/>
      <c r="BI13" s="644"/>
      <c r="BJ13" s="644"/>
      <c r="BK13" s="644"/>
      <c r="BL13" s="644"/>
      <c r="BM13" s="644"/>
      <c r="BN13" s="645"/>
      <c r="BO13" s="703">
        <v>46.8</v>
      </c>
      <c r="BP13" s="703"/>
      <c r="BQ13" s="703"/>
      <c r="BR13" s="703"/>
      <c r="BS13" s="649" t="s">
        <v>227</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479114</v>
      </c>
      <c r="CS13" s="644"/>
      <c r="CT13" s="644"/>
      <c r="CU13" s="644"/>
      <c r="CV13" s="644"/>
      <c r="CW13" s="644"/>
      <c r="CX13" s="644"/>
      <c r="CY13" s="645"/>
      <c r="CZ13" s="703">
        <v>10.8</v>
      </c>
      <c r="DA13" s="703"/>
      <c r="DB13" s="703"/>
      <c r="DC13" s="703"/>
      <c r="DD13" s="649">
        <v>178293</v>
      </c>
      <c r="DE13" s="644"/>
      <c r="DF13" s="644"/>
      <c r="DG13" s="644"/>
      <c r="DH13" s="644"/>
      <c r="DI13" s="644"/>
      <c r="DJ13" s="644"/>
      <c r="DK13" s="644"/>
      <c r="DL13" s="644"/>
      <c r="DM13" s="644"/>
      <c r="DN13" s="644"/>
      <c r="DO13" s="644"/>
      <c r="DP13" s="645"/>
      <c r="DQ13" s="649">
        <v>356793</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119</v>
      </c>
      <c r="S14" s="644"/>
      <c r="T14" s="644"/>
      <c r="U14" s="644"/>
      <c r="V14" s="644"/>
      <c r="W14" s="644"/>
      <c r="X14" s="644"/>
      <c r="Y14" s="645"/>
      <c r="Z14" s="703" t="s">
        <v>227</v>
      </c>
      <c r="AA14" s="703"/>
      <c r="AB14" s="703"/>
      <c r="AC14" s="703"/>
      <c r="AD14" s="704" t="s">
        <v>119</v>
      </c>
      <c r="AE14" s="704"/>
      <c r="AF14" s="704"/>
      <c r="AG14" s="704"/>
      <c r="AH14" s="704"/>
      <c r="AI14" s="704"/>
      <c r="AJ14" s="704"/>
      <c r="AK14" s="704"/>
      <c r="AL14" s="646" t="s">
        <v>119</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11827</v>
      </c>
      <c r="BH14" s="644"/>
      <c r="BI14" s="644"/>
      <c r="BJ14" s="644"/>
      <c r="BK14" s="644"/>
      <c r="BL14" s="644"/>
      <c r="BM14" s="644"/>
      <c r="BN14" s="645"/>
      <c r="BO14" s="703">
        <v>1.9</v>
      </c>
      <c r="BP14" s="703"/>
      <c r="BQ14" s="703"/>
      <c r="BR14" s="703"/>
      <c r="BS14" s="649" t="s">
        <v>119</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151181</v>
      </c>
      <c r="CS14" s="644"/>
      <c r="CT14" s="644"/>
      <c r="CU14" s="644"/>
      <c r="CV14" s="644"/>
      <c r="CW14" s="644"/>
      <c r="CX14" s="644"/>
      <c r="CY14" s="645"/>
      <c r="CZ14" s="703">
        <v>3.4</v>
      </c>
      <c r="DA14" s="703"/>
      <c r="DB14" s="703"/>
      <c r="DC14" s="703"/>
      <c r="DD14" s="649">
        <v>1242</v>
      </c>
      <c r="DE14" s="644"/>
      <c r="DF14" s="644"/>
      <c r="DG14" s="644"/>
      <c r="DH14" s="644"/>
      <c r="DI14" s="644"/>
      <c r="DJ14" s="644"/>
      <c r="DK14" s="644"/>
      <c r="DL14" s="644"/>
      <c r="DM14" s="644"/>
      <c r="DN14" s="644"/>
      <c r="DO14" s="644"/>
      <c r="DP14" s="645"/>
      <c r="DQ14" s="649">
        <v>151160</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23339</v>
      </c>
      <c r="S15" s="644"/>
      <c r="T15" s="644"/>
      <c r="U15" s="644"/>
      <c r="V15" s="644"/>
      <c r="W15" s="644"/>
      <c r="X15" s="644"/>
      <c r="Y15" s="645"/>
      <c r="Z15" s="703">
        <v>0.5</v>
      </c>
      <c r="AA15" s="703"/>
      <c r="AB15" s="703"/>
      <c r="AC15" s="703"/>
      <c r="AD15" s="704">
        <v>23339</v>
      </c>
      <c r="AE15" s="704"/>
      <c r="AF15" s="704"/>
      <c r="AG15" s="704"/>
      <c r="AH15" s="704"/>
      <c r="AI15" s="704"/>
      <c r="AJ15" s="704"/>
      <c r="AK15" s="704"/>
      <c r="AL15" s="646">
        <v>0.9</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29118</v>
      </c>
      <c r="BH15" s="644"/>
      <c r="BI15" s="644"/>
      <c r="BJ15" s="644"/>
      <c r="BK15" s="644"/>
      <c r="BL15" s="644"/>
      <c r="BM15" s="644"/>
      <c r="BN15" s="645"/>
      <c r="BO15" s="703">
        <v>4.5999999999999996</v>
      </c>
      <c r="BP15" s="703"/>
      <c r="BQ15" s="703"/>
      <c r="BR15" s="703"/>
      <c r="BS15" s="649" t="s">
        <v>227</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464163</v>
      </c>
      <c r="CS15" s="644"/>
      <c r="CT15" s="644"/>
      <c r="CU15" s="644"/>
      <c r="CV15" s="644"/>
      <c r="CW15" s="644"/>
      <c r="CX15" s="644"/>
      <c r="CY15" s="645"/>
      <c r="CZ15" s="703">
        <v>10.5</v>
      </c>
      <c r="DA15" s="703"/>
      <c r="DB15" s="703"/>
      <c r="DC15" s="703"/>
      <c r="DD15" s="649">
        <v>45421</v>
      </c>
      <c r="DE15" s="644"/>
      <c r="DF15" s="644"/>
      <c r="DG15" s="644"/>
      <c r="DH15" s="644"/>
      <c r="DI15" s="644"/>
      <c r="DJ15" s="644"/>
      <c r="DK15" s="644"/>
      <c r="DL15" s="644"/>
      <c r="DM15" s="644"/>
      <c r="DN15" s="644"/>
      <c r="DO15" s="644"/>
      <c r="DP15" s="645"/>
      <c r="DQ15" s="649">
        <v>424779</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227</v>
      </c>
      <c r="S16" s="644"/>
      <c r="T16" s="644"/>
      <c r="U16" s="644"/>
      <c r="V16" s="644"/>
      <c r="W16" s="644"/>
      <c r="X16" s="644"/>
      <c r="Y16" s="645"/>
      <c r="Z16" s="703" t="s">
        <v>135</v>
      </c>
      <c r="AA16" s="703"/>
      <c r="AB16" s="703"/>
      <c r="AC16" s="703"/>
      <c r="AD16" s="704" t="s">
        <v>119</v>
      </c>
      <c r="AE16" s="704"/>
      <c r="AF16" s="704"/>
      <c r="AG16" s="704"/>
      <c r="AH16" s="704"/>
      <c r="AI16" s="704"/>
      <c r="AJ16" s="704"/>
      <c r="AK16" s="704"/>
      <c r="AL16" s="646" t="s">
        <v>135</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227</v>
      </c>
      <c r="BH16" s="644"/>
      <c r="BI16" s="644"/>
      <c r="BJ16" s="644"/>
      <c r="BK16" s="644"/>
      <c r="BL16" s="644"/>
      <c r="BM16" s="644"/>
      <c r="BN16" s="645"/>
      <c r="BO16" s="703" t="s">
        <v>227</v>
      </c>
      <c r="BP16" s="703"/>
      <c r="BQ16" s="703"/>
      <c r="BR16" s="703"/>
      <c r="BS16" s="649" t="s">
        <v>227</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115813</v>
      </c>
      <c r="CS16" s="644"/>
      <c r="CT16" s="644"/>
      <c r="CU16" s="644"/>
      <c r="CV16" s="644"/>
      <c r="CW16" s="644"/>
      <c r="CX16" s="644"/>
      <c r="CY16" s="645"/>
      <c r="CZ16" s="703">
        <v>2.6</v>
      </c>
      <c r="DA16" s="703"/>
      <c r="DB16" s="703"/>
      <c r="DC16" s="703"/>
      <c r="DD16" s="649" t="s">
        <v>119</v>
      </c>
      <c r="DE16" s="644"/>
      <c r="DF16" s="644"/>
      <c r="DG16" s="644"/>
      <c r="DH16" s="644"/>
      <c r="DI16" s="644"/>
      <c r="DJ16" s="644"/>
      <c r="DK16" s="644"/>
      <c r="DL16" s="644"/>
      <c r="DM16" s="644"/>
      <c r="DN16" s="644"/>
      <c r="DO16" s="644"/>
      <c r="DP16" s="645"/>
      <c r="DQ16" s="649">
        <v>1210</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2470</v>
      </c>
      <c r="S17" s="644"/>
      <c r="T17" s="644"/>
      <c r="U17" s="644"/>
      <c r="V17" s="644"/>
      <c r="W17" s="644"/>
      <c r="X17" s="644"/>
      <c r="Y17" s="645"/>
      <c r="Z17" s="703">
        <v>0.1</v>
      </c>
      <c r="AA17" s="703"/>
      <c r="AB17" s="703"/>
      <c r="AC17" s="703"/>
      <c r="AD17" s="704">
        <v>2470</v>
      </c>
      <c r="AE17" s="704"/>
      <c r="AF17" s="704"/>
      <c r="AG17" s="704"/>
      <c r="AH17" s="704"/>
      <c r="AI17" s="704"/>
      <c r="AJ17" s="704"/>
      <c r="AK17" s="704"/>
      <c r="AL17" s="646">
        <v>0.1</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135</v>
      </c>
      <c r="BH17" s="644"/>
      <c r="BI17" s="644"/>
      <c r="BJ17" s="644"/>
      <c r="BK17" s="644"/>
      <c r="BL17" s="644"/>
      <c r="BM17" s="644"/>
      <c r="BN17" s="645"/>
      <c r="BO17" s="703" t="s">
        <v>227</v>
      </c>
      <c r="BP17" s="703"/>
      <c r="BQ17" s="703"/>
      <c r="BR17" s="703"/>
      <c r="BS17" s="649" t="s">
        <v>135</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436443</v>
      </c>
      <c r="CS17" s="644"/>
      <c r="CT17" s="644"/>
      <c r="CU17" s="644"/>
      <c r="CV17" s="644"/>
      <c r="CW17" s="644"/>
      <c r="CX17" s="644"/>
      <c r="CY17" s="645"/>
      <c r="CZ17" s="703">
        <v>9.8000000000000007</v>
      </c>
      <c r="DA17" s="703"/>
      <c r="DB17" s="703"/>
      <c r="DC17" s="703"/>
      <c r="DD17" s="649" t="s">
        <v>119</v>
      </c>
      <c r="DE17" s="644"/>
      <c r="DF17" s="644"/>
      <c r="DG17" s="644"/>
      <c r="DH17" s="644"/>
      <c r="DI17" s="644"/>
      <c r="DJ17" s="644"/>
      <c r="DK17" s="644"/>
      <c r="DL17" s="644"/>
      <c r="DM17" s="644"/>
      <c r="DN17" s="644"/>
      <c r="DO17" s="644"/>
      <c r="DP17" s="645"/>
      <c r="DQ17" s="649">
        <v>342131</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1811781</v>
      </c>
      <c r="S18" s="644"/>
      <c r="T18" s="644"/>
      <c r="U18" s="644"/>
      <c r="V18" s="644"/>
      <c r="W18" s="644"/>
      <c r="X18" s="644"/>
      <c r="Y18" s="645"/>
      <c r="Z18" s="703">
        <v>39.200000000000003</v>
      </c>
      <c r="AA18" s="703"/>
      <c r="AB18" s="703"/>
      <c r="AC18" s="703"/>
      <c r="AD18" s="704">
        <v>1644910</v>
      </c>
      <c r="AE18" s="704"/>
      <c r="AF18" s="704"/>
      <c r="AG18" s="704"/>
      <c r="AH18" s="704"/>
      <c r="AI18" s="704"/>
      <c r="AJ18" s="704"/>
      <c r="AK18" s="704"/>
      <c r="AL18" s="646">
        <v>65.599999999999994</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119</v>
      </c>
      <c r="BH18" s="644"/>
      <c r="BI18" s="644"/>
      <c r="BJ18" s="644"/>
      <c r="BK18" s="644"/>
      <c r="BL18" s="644"/>
      <c r="BM18" s="644"/>
      <c r="BN18" s="645"/>
      <c r="BO18" s="703" t="s">
        <v>119</v>
      </c>
      <c r="BP18" s="703"/>
      <c r="BQ18" s="703"/>
      <c r="BR18" s="703"/>
      <c r="BS18" s="649" t="s">
        <v>119</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227</v>
      </c>
      <c r="CS18" s="644"/>
      <c r="CT18" s="644"/>
      <c r="CU18" s="644"/>
      <c r="CV18" s="644"/>
      <c r="CW18" s="644"/>
      <c r="CX18" s="644"/>
      <c r="CY18" s="645"/>
      <c r="CZ18" s="703" t="s">
        <v>227</v>
      </c>
      <c r="DA18" s="703"/>
      <c r="DB18" s="703"/>
      <c r="DC18" s="703"/>
      <c r="DD18" s="649" t="s">
        <v>227</v>
      </c>
      <c r="DE18" s="644"/>
      <c r="DF18" s="644"/>
      <c r="DG18" s="644"/>
      <c r="DH18" s="644"/>
      <c r="DI18" s="644"/>
      <c r="DJ18" s="644"/>
      <c r="DK18" s="644"/>
      <c r="DL18" s="644"/>
      <c r="DM18" s="644"/>
      <c r="DN18" s="644"/>
      <c r="DO18" s="644"/>
      <c r="DP18" s="645"/>
      <c r="DQ18" s="649" t="s">
        <v>119</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1644910</v>
      </c>
      <c r="S19" s="644"/>
      <c r="T19" s="644"/>
      <c r="U19" s="644"/>
      <c r="V19" s="644"/>
      <c r="W19" s="644"/>
      <c r="X19" s="644"/>
      <c r="Y19" s="645"/>
      <c r="Z19" s="703">
        <v>35.6</v>
      </c>
      <c r="AA19" s="703"/>
      <c r="AB19" s="703"/>
      <c r="AC19" s="703"/>
      <c r="AD19" s="704">
        <v>1644910</v>
      </c>
      <c r="AE19" s="704"/>
      <c r="AF19" s="704"/>
      <c r="AG19" s="704"/>
      <c r="AH19" s="704"/>
      <c r="AI19" s="704"/>
      <c r="AJ19" s="704"/>
      <c r="AK19" s="704"/>
      <c r="AL19" s="646">
        <v>65.599999999999994</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t="s">
        <v>227</v>
      </c>
      <c r="BH19" s="644"/>
      <c r="BI19" s="644"/>
      <c r="BJ19" s="644"/>
      <c r="BK19" s="644"/>
      <c r="BL19" s="644"/>
      <c r="BM19" s="644"/>
      <c r="BN19" s="645"/>
      <c r="BO19" s="703" t="s">
        <v>227</v>
      </c>
      <c r="BP19" s="703"/>
      <c r="BQ19" s="703"/>
      <c r="BR19" s="703"/>
      <c r="BS19" s="649" t="s">
        <v>227</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227</v>
      </c>
      <c r="CS19" s="644"/>
      <c r="CT19" s="644"/>
      <c r="CU19" s="644"/>
      <c r="CV19" s="644"/>
      <c r="CW19" s="644"/>
      <c r="CX19" s="644"/>
      <c r="CY19" s="645"/>
      <c r="CZ19" s="703" t="s">
        <v>119</v>
      </c>
      <c r="DA19" s="703"/>
      <c r="DB19" s="703"/>
      <c r="DC19" s="703"/>
      <c r="DD19" s="649" t="s">
        <v>135</v>
      </c>
      <c r="DE19" s="644"/>
      <c r="DF19" s="644"/>
      <c r="DG19" s="644"/>
      <c r="DH19" s="644"/>
      <c r="DI19" s="644"/>
      <c r="DJ19" s="644"/>
      <c r="DK19" s="644"/>
      <c r="DL19" s="644"/>
      <c r="DM19" s="644"/>
      <c r="DN19" s="644"/>
      <c r="DO19" s="644"/>
      <c r="DP19" s="645"/>
      <c r="DQ19" s="649" t="s">
        <v>227</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166871</v>
      </c>
      <c r="S20" s="644"/>
      <c r="T20" s="644"/>
      <c r="U20" s="644"/>
      <c r="V20" s="644"/>
      <c r="W20" s="644"/>
      <c r="X20" s="644"/>
      <c r="Y20" s="645"/>
      <c r="Z20" s="703">
        <v>3.6</v>
      </c>
      <c r="AA20" s="703"/>
      <c r="AB20" s="703"/>
      <c r="AC20" s="703"/>
      <c r="AD20" s="704" t="s">
        <v>227</v>
      </c>
      <c r="AE20" s="704"/>
      <c r="AF20" s="704"/>
      <c r="AG20" s="704"/>
      <c r="AH20" s="704"/>
      <c r="AI20" s="704"/>
      <c r="AJ20" s="704"/>
      <c r="AK20" s="704"/>
      <c r="AL20" s="646" t="s">
        <v>227</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t="s">
        <v>135</v>
      </c>
      <c r="BH20" s="644"/>
      <c r="BI20" s="644"/>
      <c r="BJ20" s="644"/>
      <c r="BK20" s="644"/>
      <c r="BL20" s="644"/>
      <c r="BM20" s="644"/>
      <c r="BN20" s="645"/>
      <c r="BO20" s="703" t="s">
        <v>227</v>
      </c>
      <c r="BP20" s="703"/>
      <c r="BQ20" s="703"/>
      <c r="BR20" s="703"/>
      <c r="BS20" s="649" t="s">
        <v>227</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4435610</v>
      </c>
      <c r="CS20" s="644"/>
      <c r="CT20" s="644"/>
      <c r="CU20" s="644"/>
      <c r="CV20" s="644"/>
      <c r="CW20" s="644"/>
      <c r="CX20" s="644"/>
      <c r="CY20" s="645"/>
      <c r="CZ20" s="703">
        <v>100</v>
      </c>
      <c r="DA20" s="703"/>
      <c r="DB20" s="703"/>
      <c r="DC20" s="703"/>
      <c r="DD20" s="649">
        <v>1000186</v>
      </c>
      <c r="DE20" s="644"/>
      <c r="DF20" s="644"/>
      <c r="DG20" s="644"/>
      <c r="DH20" s="644"/>
      <c r="DI20" s="644"/>
      <c r="DJ20" s="644"/>
      <c r="DK20" s="644"/>
      <c r="DL20" s="644"/>
      <c r="DM20" s="644"/>
      <c r="DN20" s="644"/>
      <c r="DO20" s="644"/>
      <c r="DP20" s="645"/>
      <c r="DQ20" s="649">
        <v>2737710</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135</v>
      </c>
      <c r="S21" s="644"/>
      <c r="T21" s="644"/>
      <c r="U21" s="644"/>
      <c r="V21" s="644"/>
      <c r="W21" s="644"/>
      <c r="X21" s="644"/>
      <c r="Y21" s="645"/>
      <c r="Z21" s="703" t="s">
        <v>119</v>
      </c>
      <c r="AA21" s="703"/>
      <c r="AB21" s="703"/>
      <c r="AC21" s="703"/>
      <c r="AD21" s="704" t="s">
        <v>135</v>
      </c>
      <c r="AE21" s="704"/>
      <c r="AF21" s="704"/>
      <c r="AG21" s="704"/>
      <c r="AH21" s="704"/>
      <c r="AI21" s="704"/>
      <c r="AJ21" s="704"/>
      <c r="AK21" s="704"/>
      <c r="AL21" s="646" t="s">
        <v>119</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119</v>
      </c>
      <c r="BH21" s="644"/>
      <c r="BI21" s="644"/>
      <c r="BJ21" s="644"/>
      <c r="BK21" s="644"/>
      <c r="BL21" s="644"/>
      <c r="BM21" s="644"/>
      <c r="BN21" s="645"/>
      <c r="BO21" s="703" t="s">
        <v>227</v>
      </c>
      <c r="BP21" s="703"/>
      <c r="BQ21" s="703"/>
      <c r="BR21" s="703"/>
      <c r="BS21" s="649" t="s">
        <v>227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2657553</v>
      </c>
      <c r="S22" s="644"/>
      <c r="T22" s="644"/>
      <c r="U22" s="644"/>
      <c r="V22" s="644"/>
      <c r="W22" s="644"/>
      <c r="X22" s="644"/>
      <c r="Y22" s="645"/>
      <c r="Z22" s="703">
        <v>57.5</v>
      </c>
      <c r="AA22" s="703"/>
      <c r="AB22" s="703"/>
      <c r="AC22" s="703"/>
      <c r="AD22" s="704">
        <v>2490682</v>
      </c>
      <c r="AE22" s="704"/>
      <c r="AF22" s="704"/>
      <c r="AG22" s="704"/>
      <c r="AH22" s="704"/>
      <c r="AI22" s="704"/>
      <c r="AJ22" s="704"/>
      <c r="AK22" s="704"/>
      <c r="AL22" s="646">
        <v>99.3</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227</v>
      </c>
      <c r="BH22" s="644"/>
      <c r="BI22" s="644"/>
      <c r="BJ22" s="644"/>
      <c r="BK22" s="644"/>
      <c r="BL22" s="644"/>
      <c r="BM22" s="644"/>
      <c r="BN22" s="645"/>
      <c r="BO22" s="703" t="s">
        <v>119</v>
      </c>
      <c r="BP22" s="703"/>
      <c r="BQ22" s="703"/>
      <c r="BR22" s="703"/>
      <c r="BS22" s="649" t="s">
        <v>119</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714</v>
      </c>
      <c r="S23" s="644"/>
      <c r="T23" s="644"/>
      <c r="U23" s="644"/>
      <c r="V23" s="644"/>
      <c r="W23" s="644"/>
      <c r="X23" s="644"/>
      <c r="Y23" s="645"/>
      <c r="Z23" s="703">
        <v>0</v>
      </c>
      <c r="AA23" s="703"/>
      <c r="AB23" s="703"/>
      <c r="AC23" s="703"/>
      <c r="AD23" s="704">
        <v>714</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135</v>
      </c>
      <c r="BH23" s="644"/>
      <c r="BI23" s="644"/>
      <c r="BJ23" s="644"/>
      <c r="BK23" s="644"/>
      <c r="BL23" s="644"/>
      <c r="BM23" s="644"/>
      <c r="BN23" s="645"/>
      <c r="BO23" s="703" t="s">
        <v>119</v>
      </c>
      <c r="BP23" s="703"/>
      <c r="BQ23" s="703"/>
      <c r="BR23" s="703"/>
      <c r="BS23" s="649" t="s">
        <v>119</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36896</v>
      </c>
      <c r="S24" s="644"/>
      <c r="T24" s="644"/>
      <c r="U24" s="644"/>
      <c r="V24" s="644"/>
      <c r="W24" s="644"/>
      <c r="X24" s="644"/>
      <c r="Y24" s="645"/>
      <c r="Z24" s="703">
        <v>0.8</v>
      </c>
      <c r="AA24" s="703"/>
      <c r="AB24" s="703"/>
      <c r="AC24" s="703"/>
      <c r="AD24" s="704" t="s">
        <v>119</v>
      </c>
      <c r="AE24" s="704"/>
      <c r="AF24" s="704"/>
      <c r="AG24" s="704"/>
      <c r="AH24" s="704"/>
      <c r="AI24" s="704"/>
      <c r="AJ24" s="704"/>
      <c r="AK24" s="704"/>
      <c r="AL24" s="646" t="s">
        <v>227</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119</v>
      </c>
      <c r="BH24" s="644"/>
      <c r="BI24" s="644"/>
      <c r="BJ24" s="644"/>
      <c r="BK24" s="644"/>
      <c r="BL24" s="644"/>
      <c r="BM24" s="644"/>
      <c r="BN24" s="645"/>
      <c r="BO24" s="703" t="s">
        <v>227</v>
      </c>
      <c r="BP24" s="703"/>
      <c r="BQ24" s="703"/>
      <c r="BR24" s="703"/>
      <c r="BS24" s="649" t="s">
        <v>119</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1246059</v>
      </c>
      <c r="CS24" s="707"/>
      <c r="CT24" s="707"/>
      <c r="CU24" s="707"/>
      <c r="CV24" s="707"/>
      <c r="CW24" s="707"/>
      <c r="CX24" s="707"/>
      <c r="CY24" s="753"/>
      <c r="CZ24" s="754">
        <v>28.1</v>
      </c>
      <c r="DA24" s="723"/>
      <c r="DB24" s="723"/>
      <c r="DC24" s="757"/>
      <c r="DD24" s="752">
        <v>947713</v>
      </c>
      <c r="DE24" s="707"/>
      <c r="DF24" s="707"/>
      <c r="DG24" s="707"/>
      <c r="DH24" s="707"/>
      <c r="DI24" s="707"/>
      <c r="DJ24" s="707"/>
      <c r="DK24" s="753"/>
      <c r="DL24" s="752">
        <v>919632</v>
      </c>
      <c r="DM24" s="707"/>
      <c r="DN24" s="707"/>
      <c r="DO24" s="707"/>
      <c r="DP24" s="707"/>
      <c r="DQ24" s="707"/>
      <c r="DR24" s="707"/>
      <c r="DS24" s="707"/>
      <c r="DT24" s="707"/>
      <c r="DU24" s="707"/>
      <c r="DV24" s="753"/>
      <c r="DW24" s="754">
        <v>35.1</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268235</v>
      </c>
      <c r="S25" s="644"/>
      <c r="T25" s="644"/>
      <c r="U25" s="644"/>
      <c r="V25" s="644"/>
      <c r="W25" s="644"/>
      <c r="X25" s="644"/>
      <c r="Y25" s="645"/>
      <c r="Z25" s="703">
        <v>5.8</v>
      </c>
      <c r="AA25" s="703"/>
      <c r="AB25" s="703"/>
      <c r="AC25" s="703"/>
      <c r="AD25" s="704">
        <v>387</v>
      </c>
      <c r="AE25" s="704"/>
      <c r="AF25" s="704"/>
      <c r="AG25" s="704"/>
      <c r="AH25" s="704"/>
      <c r="AI25" s="704"/>
      <c r="AJ25" s="704"/>
      <c r="AK25" s="704"/>
      <c r="AL25" s="646">
        <v>0</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227</v>
      </c>
      <c r="BH25" s="644"/>
      <c r="BI25" s="644"/>
      <c r="BJ25" s="644"/>
      <c r="BK25" s="644"/>
      <c r="BL25" s="644"/>
      <c r="BM25" s="644"/>
      <c r="BN25" s="645"/>
      <c r="BO25" s="703" t="s">
        <v>227</v>
      </c>
      <c r="BP25" s="703"/>
      <c r="BQ25" s="703"/>
      <c r="BR25" s="703"/>
      <c r="BS25" s="649" t="s">
        <v>227</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588486</v>
      </c>
      <c r="CS25" s="642"/>
      <c r="CT25" s="642"/>
      <c r="CU25" s="642"/>
      <c r="CV25" s="642"/>
      <c r="CW25" s="642"/>
      <c r="CX25" s="642"/>
      <c r="CY25" s="643"/>
      <c r="CZ25" s="646">
        <v>13.3</v>
      </c>
      <c r="DA25" s="675"/>
      <c r="DB25" s="675"/>
      <c r="DC25" s="676"/>
      <c r="DD25" s="649">
        <v>542732</v>
      </c>
      <c r="DE25" s="642"/>
      <c r="DF25" s="642"/>
      <c r="DG25" s="642"/>
      <c r="DH25" s="642"/>
      <c r="DI25" s="642"/>
      <c r="DJ25" s="642"/>
      <c r="DK25" s="643"/>
      <c r="DL25" s="649">
        <v>516324</v>
      </c>
      <c r="DM25" s="642"/>
      <c r="DN25" s="642"/>
      <c r="DO25" s="642"/>
      <c r="DP25" s="642"/>
      <c r="DQ25" s="642"/>
      <c r="DR25" s="642"/>
      <c r="DS25" s="642"/>
      <c r="DT25" s="642"/>
      <c r="DU25" s="642"/>
      <c r="DV25" s="643"/>
      <c r="DW25" s="646">
        <v>19.7</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22287</v>
      </c>
      <c r="S26" s="644"/>
      <c r="T26" s="644"/>
      <c r="U26" s="644"/>
      <c r="V26" s="644"/>
      <c r="W26" s="644"/>
      <c r="X26" s="644"/>
      <c r="Y26" s="645"/>
      <c r="Z26" s="703">
        <v>0.5</v>
      </c>
      <c r="AA26" s="703"/>
      <c r="AB26" s="703"/>
      <c r="AC26" s="703"/>
      <c r="AD26" s="704" t="s">
        <v>227</v>
      </c>
      <c r="AE26" s="704"/>
      <c r="AF26" s="704"/>
      <c r="AG26" s="704"/>
      <c r="AH26" s="704"/>
      <c r="AI26" s="704"/>
      <c r="AJ26" s="704"/>
      <c r="AK26" s="704"/>
      <c r="AL26" s="646" t="s">
        <v>227</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119</v>
      </c>
      <c r="BH26" s="644"/>
      <c r="BI26" s="644"/>
      <c r="BJ26" s="644"/>
      <c r="BK26" s="644"/>
      <c r="BL26" s="644"/>
      <c r="BM26" s="644"/>
      <c r="BN26" s="645"/>
      <c r="BO26" s="703" t="s">
        <v>227</v>
      </c>
      <c r="BP26" s="703"/>
      <c r="BQ26" s="703"/>
      <c r="BR26" s="703"/>
      <c r="BS26" s="649" t="s">
        <v>227</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357300</v>
      </c>
      <c r="CS26" s="644"/>
      <c r="CT26" s="644"/>
      <c r="CU26" s="644"/>
      <c r="CV26" s="644"/>
      <c r="CW26" s="644"/>
      <c r="CX26" s="644"/>
      <c r="CY26" s="645"/>
      <c r="CZ26" s="646">
        <v>8.1</v>
      </c>
      <c r="DA26" s="675"/>
      <c r="DB26" s="675"/>
      <c r="DC26" s="676"/>
      <c r="DD26" s="649">
        <v>318155</v>
      </c>
      <c r="DE26" s="644"/>
      <c r="DF26" s="644"/>
      <c r="DG26" s="644"/>
      <c r="DH26" s="644"/>
      <c r="DI26" s="644"/>
      <c r="DJ26" s="644"/>
      <c r="DK26" s="645"/>
      <c r="DL26" s="649" t="s">
        <v>119</v>
      </c>
      <c r="DM26" s="644"/>
      <c r="DN26" s="644"/>
      <c r="DO26" s="644"/>
      <c r="DP26" s="644"/>
      <c r="DQ26" s="644"/>
      <c r="DR26" s="644"/>
      <c r="DS26" s="644"/>
      <c r="DT26" s="644"/>
      <c r="DU26" s="644"/>
      <c r="DV26" s="645"/>
      <c r="DW26" s="646" t="s">
        <v>227</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406601</v>
      </c>
      <c r="S27" s="644"/>
      <c r="T27" s="644"/>
      <c r="U27" s="644"/>
      <c r="V27" s="644"/>
      <c r="W27" s="644"/>
      <c r="X27" s="644"/>
      <c r="Y27" s="645"/>
      <c r="Z27" s="703">
        <v>8.8000000000000007</v>
      </c>
      <c r="AA27" s="703"/>
      <c r="AB27" s="703"/>
      <c r="AC27" s="703"/>
      <c r="AD27" s="704" t="s">
        <v>227</v>
      </c>
      <c r="AE27" s="704"/>
      <c r="AF27" s="704"/>
      <c r="AG27" s="704"/>
      <c r="AH27" s="704"/>
      <c r="AI27" s="704"/>
      <c r="AJ27" s="704"/>
      <c r="AK27" s="704"/>
      <c r="AL27" s="646" t="s">
        <v>227</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635208</v>
      </c>
      <c r="BH27" s="644"/>
      <c r="BI27" s="644"/>
      <c r="BJ27" s="644"/>
      <c r="BK27" s="644"/>
      <c r="BL27" s="644"/>
      <c r="BM27" s="644"/>
      <c r="BN27" s="645"/>
      <c r="BO27" s="703">
        <v>100</v>
      </c>
      <c r="BP27" s="703"/>
      <c r="BQ27" s="703"/>
      <c r="BR27" s="703"/>
      <c r="BS27" s="649">
        <v>10896</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221130</v>
      </c>
      <c r="CS27" s="642"/>
      <c r="CT27" s="642"/>
      <c r="CU27" s="642"/>
      <c r="CV27" s="642"/>
      <c r="CW27" s="642"/>
      <c r="CX27" s="642"/>
      <c r="CY27" s="643"/>
      <c r="CZ27" s="646">
        <v>5</v>
      </c>
      <c r="DA27" s="675"/>
      <c r="DB27" s="675"/>
      <c r="DC27" s="676"/>
      <c r="DD27" s="649">
        <v>62850</v>
      </c>
      <c r="DE27" s="642"/>
      <c r="DF27" s="642"/>
      <c r="DG27" s="642"/>
      <c r="DH27" s="642"/>
      <c r="DI27" s="642"/>
      <c r="DJ27" s="642"/>
      <c r="DK27" s="643"/>
      <c r="DL27" s="649">
        <v>61177</v>
      </c>
      <c r="DM27" s="642"/>
      <c r="DN27" s="642"/>
      <c r="DO27" s="642"/>
      <c r="DP27" s="642"/>
      <c r="DQ27" s="642"/>
      <c r="DR27" s="642"/>
      <c r="DS27" s="642"/>
      <c r="DT27" s="642"/>
      <c r="DU27" s="642"/>
      <c r="DV27" s="643"/>
      <c r="DW27" s="646">
        <v>2.2999999999999998</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227</v>
      </c>
      <c r="S28" s="644"/>
      <c r="T28" s="644"/>
      <c r="U28" s="644"/>
      <c r="V28" s="644"/>
      <c r="W28" s="644"/>
      <c r="X28" s="644"/>
      <c r="Y28" s="645"/>
      <c r="Z28" s="703" t="s">
        <v>119</v>
      </c>
      <c r="AA28" s="703"/>
      <c r="AB28" s="703"/>
      <c r="AC28" s="703"/>
      <c r="AD28" s="704" t="s">
        <v>119</v>
      </c>
      <c r="AE28" s="704"/>
      <c r="AF28" s="704"/>
      <c r="AG28" s="704"/>
      <c r="AH28" s="704"/>
      <c r="AI28" s="704"/>
      <c r="AJ28" s="704"/>
      <c r="AK28" s="704"/>
      <c r="AL28" s="646" t="s">
        <v>119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436443</v>
      </c>
      <c r="CS28" s="644"/>
      <c r="CT28" s="644"/>
      <c r="CU28" s="644"/>
      <c r="CV28" s="644"/>
      <c r="CW28" s="644"/>
      <c r="CX28" s="644"/>
      <c r="CY28" s="645"/>
      <c r="CZ28" s="646">
        <v>9.8000000000000007</v>
      </c>
      <c r="DA28" s="675"/>
      <c r="DB28" s="675"/>
      <c r="DC28" s="676"/>
      <c r="DD28" s="649">
        <v>342131</v>
      </c>
      <c r="DE28" s="644"/>
      <c r="DF28" s="644"/>
      <c r="DG28" s="644"/>
      <c r="DH28" s="644"/>
      <c r="DI28" s="644"/>
      <c r="DJ28" s="644"/>
      <c r="DK28" s="645"/>
      <c r="DL28" s="649">
        <v>342131</v>
      </c>
      <c r="DM28" s="644"/>
      <c r="DN28" s="644"/>
      <c r="DO28" s="644"/>
      <c r="DP28" s="644"/>
      <c r="DQ28" s="644"/>
      <c r="DR28" s="644"/>
      <c r="DS28" s="644"/>
      <c r="DT28" s="644"/>
      <c r="DU28" s="644"/>
      <c r="DV28" s="645"/>
      <c r="DW28" s="646">
        <v>13.1</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382336</v>
      </c>
      <c r="S29" s="644"/>
      <c r="T29" s="644"/>
      <c r="U29" s="644"/>
      <c r="V29" s="644"/>
      <c r="W29" s="644"/>
      <c r="X29" s="644"/>
      <c r="Y29" s="645"/>
      <c r="Z29" s="703">
        <v>8.3000000000000007</v>
      </c>
      <c r="AA29" s="703"/>
      <c r="AB29" s="703"/>
      <c r="AC29" s="703"/>
      <c r="AD29" s="704" t="s">
        <v>135</v>
      </c>
      <c r="AE29" s="704"/>
      <c r="AF29" s="704"/>
      <c r="AG29" s="704"/>
      <c r="AH29" s="704"/>
      <c r="AI29" s="704"/>
      <c r="AJ29" s="704"/>
      <c r="AK29" s="704"/>
      <c r="AL29" s="646" t="s">
        <v>227</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436425</v>
      </c>
      <c r="CS29" s="642"/>
      <c r="CT29" s="642"/>
      <c r="CU29" s="642"/>
      <c r="CV29" s="642"/>
      <c r="CW29" s="642"/>
      <c r="CX29" s="642"/>
      <c r="CY29" s="643"/>
      <c r="CZ29" s="646">
        <v>9.8000000000000007</v>
      </c>
      <c r="DA29" s="675"/>
      <c r="DB29" s="675"/>
      <c r="DC29" s="676"/>
      <c r="DD29" s="649">
        <v>342113</v>
      </c>
      <c r="DE29" s="642"/>
      <c r="DF29" s="642"/>
      <c r="DG29" s="642"/>
      <c r="DH29" s="642"/>
      <c r="DI29" s="642"/>
      <c r="DJ29" s="642"/>
      <c r="DK29" s="643"/>
      <c r="DL29" s="649">
        <v>342113</v>
      </c>
      <c r="DM29" s="642"/>
      <c r="DN29" s="642"/>
      <c r="DO29" s="642"/>
      <c r="DP29" s="642"/>
      <c r="DQ29" s="642"/>
      <c r="DR29" s="642"/>
      <c r="DS29" s="642"/>
      <c r="DT29" s="642"/>
      <c r="DU29" s="642"/>
      <c r="DV29" s="643"/>
      <c r="DW29" s="646">
        <v>13.1</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31767</v>
      </c>
      <c r="S30" s="644"/>
      <c r="T30" s="644"/>
      <c r="U30" s="644"/>
      <c r="V30" s="644"/>
      <c r="W30" s="644"/>
      <c r="X30" s="644"/>
      <c r="Y30" s="645"/>
      <c r="Z30" s="703">
        <v>0.7</v>
      </c>
      <c r="AA30" s="703"/>
      <c r="AB30" s="703"/>
      <c r="AC30" s="703"/>
      <c r="AD30" s="704">
        <v>17222</v>
      </c>
      <c r="AE30" s="704"/>
      <c r="AF30" s="704"/>
      <c r="AG30" s="704"/>
      <c r="AH30" s="704"/>
      <c r="AI30" s="704"/>
      <c r="AJ30" s="704"/>
      <c r="AK30" s="704"/>
      <c r="AL30" s="646">
        <v>0.7</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100</v>
      </c>
      <c r="BH30" s="722"/>
      <c r="BI30" s="722"/>
      <c r="BJ30" s="722"/>
      <c r="BK30" s="722"/>
      <c r="BL30" s="722"/>
      <c r="BM30" s="723">
        <v>99.5</v>
      </c>
      <c r="BN30" s="722"/>
      <c r="BO30" s="722"/>
      <c r="BP30" s="722"/>
      <c r="BQ30" s="724"/>
      <c r="BR30" s="721">
        <v>99.9</v>
      </c>
      <c r="BS30" s="722"/>
      <c r="BT30" s="722"/>
      <c r="BU30" s="722"/>
      <c r="BV30" s="722"/>
      <c r="BW30" s="722"/>
      <c r="BX30" s="723">
        <v>99.3</v>
      </c>
      <c r="BY30" s="722"/>
      <c r="BZ30" s="722"/>
      <c r="CA30" s="722"/>
      <c r="CB30" s="724"/>
      <c r="CD30" s="727"/>
      <c r="CE30" s="728"/>
      <c r="CF30" s="685" t="s">
        <v>304</v>
      </c>
      <c r="CG30" s="682"/>
      <c r="CH30" s="682"/>
      <c r="CI30" s="682"/>
      <c r="CJ30" s="682"/>
      <c r="CK30" s="682"/>
      <c r="CL30" s="682"/>
      <c r="CM30" s="682"/>
      <c r="CN30" s="682"/>
      <c r="CO30" s="682"/>
      <c r="CP30" s="682"/>
      <c r="CQ30" s="683"/>
      <c r="CR30" s="641">
        <v>394800</v>
      </c>
      <c r="CS30" s="644"/>
      <c r="CT30" s="644"/>
      <c r="CU30" s="644"/>
      <c r="CV30" s="644"/>
      <c r="CW30" s="644"/>
      <c r="CX30" s="644"/>
      <c r="CY30" s="645"/>
      <c r="CZ30" s="646">
        <v>8.9</v>
      </c>
      <c r="DA30" s="675"/>
      <c r="DB30" s="675"/>
      <c r="DC30" s="676"/>
      <c r="DD30" s="649">
        <v>314588</v>
      </c>
      <c r="DE30" s="644"/>
      <c r="DF30" s="644"/>
      <c r="DG30" s="644"/>
      <c r="DH30" s="644"/>
      <c r="DI30" s="644"/>
      <c r="DJ30" s="644"/>
      <c r="DK30" s="645"/>
      <c r="DL30" s="649">
        <v>314588</v>
      </c>
      <c r="DM30" s="644"/>
      <c r="DN30" s="644"/>
      <c r="DO30" s="644"/>
      <c r="DP30" s="644"/>
      <c r="DQ30" s="644"/>
      <c r="DR30" s="644"/>
      <c r="DS30" s="644"/>
      <c r="DT30" s="644"/>
      <c r="DU30" s="644"/>
      <c r="DV30" s="645"/>
      <c r="DW30" s="646">
        <v>12</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26642</v>
      </c>
      <c r="S31" s="644"/>
      <c r="T31" s="644"/>
      <c r="U31" s="644"/>
      <c r="V31" s="644"/>
      <c r="W31" s="644"/>
      <c r="X31" s="644"/>
      <c r="Y31" s="645"/>
      <c r="Z31" s="703">
        <v>0.6</v>
      </c>
      <c r="AA31" s="703"/>
      <c r="AB31" s="703"/>
      <c r="AC31" s="703"/>
      <c r="AD31" s="704" t="s">
        <v>227</v>
      </c>
      <c r="AE31" s="704"/>
      <c r="AF31" s="704"/>
      <c r="AG31" s="704"/>
      <c r="AH31" s="704"/>
      <c r="AI31" s="704"/>
      <c r="AJ31" s="704"/>
      <c r="AK31" s="704"/>
      <c r="AL31" s="646" t="s">
        <v>119</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99.9</v>
      </c>
      <c r="BH31" s="642"/>
      <c r="BI31" s="642"/>
      <c r="BJ31" s="642"/>
      <c r="BK31" s="642"/>
      <c r="BL31" s="642"/>
      <c r="BM31" s="647">
        <v>99.3</v>
      </c>
      <c r="BN31" s="720"/>
      <c r="BO31" s="720"/>
      <c r="BP31" s="720"/>
      <c r="BQ31" s="681"/>
      <c r="BR31" s="719">
        <v>99.8</v>
      </c>
      <c r="BS31" s="642"/>
      <c r="BT31" s="642"/>
      <c r="BU31" s="642"/>
      <c r="BV31" s="642"/>
      <c r="BW31" s="642"/>
      <c r="BX31" s="647">
        <v>99</v>
      </c>
      <c r="BY31" s="720"/>
      <c r="BZ31" s="720"/>
      <c r="CA31" s="720"/>
      <c r="CB31" s="681"/>
      <c r="CD31" s="727"/>
      <c r="CE31" s="728"/>
      <c r="CF31" s="685" t="s">
        <v>308</v>
      </c>
      <c r="CG31" s="682"/>
      <c r="CH31" s="682"/>
      <c r="CI31" s="682"/>
      <c r="CJ31" s="682"/>
      <c r="CK31" s="682"/>
      <c r="CL31" s="682"/>
      <c r="CM31" s="682"/>
      <c r="CN31" s="682"/>
      <c r="CO31" s="682"/>
      <c r="CP31" s="682"/>
      <c r="CQ31" s="683"/>
      <c r="CR31" s="641">
        <v>41625</v>
      </c>
      <c r="CS31" s="642"/>
      <c r="CT31" s="642"/>
      <c r="CU31" s="642"/>
      <c r="CV31" s="642"/>
      <c r="CW31" s="642"/>
      <c r="CX31" s="642"/>
      <c r="CY31" s="643"/>
      <c r="CZ31" s="646">
        <v>0.9</v>
      </c>
      <c r="DA31" s="675"/>
      <c r="DB31" s="675"/>
      <c r="DC31" s="676"/>
      <c r="DD31" s="649">
        <v>27525</v>
      </c>
      <c r="DE31" s="642"/>
      <c r="DF31" s="642"/>
      <c r="DG31" s="642"/>
      <c r="DH31" s="642"/>
      <c r="DI31" s="642"/>
      <c r="DJ31" s="642"/>
      <c r="DK31" s="643"/>
      <c r="DL31" s="649">
        <v>27525</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78694</v>
      </c>
      <c r="S32" s="644"/>
      <c r="T32" s="644"/>
      <c r="U32" s="644"/>
      <c r="V32" s="644"/>
      <c r="W32" s="644"/>
      <c r="X32" s="644"/>
      <c r="Y32" s="645"/>
      <c r="Z32" s="703">
        <v>1.7</v>
      </c>
      <c r="AA32" s="703"/>
      <c r="AB32" s="703"/>
      <c r="AC32" s="703"/>
      <c r="AD32" s="704" t="s">
        <v>119</v>
      </c>
      <c r="AE32" s="704"/>
      <c r="AF32" s="704"/>
      <c r="AG32" s="704"/>
      <c r="AH32" s="704"/>
      <c r="AI32" s="704"/>
      <c r="AJ32" s="704"/>
      <c r="AK32" s="704"/>
      <c r="AL32" s="646" t="s">
        <v>119</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100</v>
      </c>
      <c r="BH32" s="657"/>
      <c r="BI32" s="657"/>
      <c r="BJ32" s="657"/>
      <c r="BK32" s="657"/>
      <c r="BL32" s="657"/>
      <c r="BM32" s="701">
        <v>99.6</v>
      </c>
      <c r="BN32" s="657"/>
      <c r="BO32" s="657"/>
      <c r="BP32" s="657"/>
      <c r="BQ32" s="694"/>
      <c r="BR32" s="718">
        <v>99.9</v>
      </c>
      <c r="BS32" s="657"/>
      <c r="BT32" s="657"/>
      <c r="BU32" s="657"/>
      <c r="BV32" s="657"/>
      <c r="BW32" s="657"/>
      <c r="BX32" s="701">
        <v>99.4</v>
      </c>
      <c r="BY32" s="657"/>
      <c r="BZ32" s="657"/>
      <c r="CA32" s="657"/>
      <c r="CB32" s="694"/>
      <c r="CD32" s="729"/>
      <c r="CE32" s="730"/>
      <c r="CF32" s="685" t="s">
        <v>311</v>
      </c>
      <c r="CG32" s="682"/>
      <c r="CH32" s="682"/>
      <c r="CI32" s="682"/>
      <c r="CJ32" s="682"/>
      <c r="CK32" s="682"/>
      <c r="CL32" s="682"/>
      <c r="CM32" s="682"/>
      <c r="CN32" s="682"/>
      <c r="CO32" s="682"/>
      <c r="CP32" s="682"/>
      <c r="CQ32" s="683"/>
      <c r="CR32" s="641">
        <v>18</v>
      </c>
      <c r="CS32" s="644"/>
      <c r="CT32" s="644"/>
      <c r="CU32" s="644"/>
      <c r="CV32" s="644"/>
      <c r="CW32" s="644"/>
      <c r="CX32" s="644"/>
      <c r="CY32" s="645"/>
      <c r="CZ32" s="646">
        <v>0</v>
      </c>
      <c r="DA32" s="675"/>
      <c r="DB32" s="675"/>
      <c r="DC32" s="676"/>
      <c r="DD32" s="649">
        <v>18</v>
      </c>
      <c r="DE32" s="644"/>
      <c r="DF32" s="644"/>
      <c r="DG32" s="644"/>
      <c r="DH32" s="644"/>
      <c r="DI32" s="644"/>
      <c r="DJ32" s="644"/>
      <c r="DK32" s="645"/>
      <c r="DL32" s="649">
        <v>18</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79300</v>
      </c>
      <c r="S33" s="644"/>
      <c r="T33" s="644"/>
      <c r="U33" s="644"/>
      <c r="V33" s="644"/>
      <c r="W33" s="644"/>
      <c r="X33" s="644"/>
      <c r="Y33" s="645"/>
      <c r="Z33" s="703">
        <v>1.7</v>
      </c>
      <c r="AA33" s="703"/>
      <c r="AB33" s="703"/>
      <c r="AC33" s="703"/>
      <c r="AD33" s="704" t="s">
        <v>135</v>
      </c>
      <c r="AE33" s="704"/>
      <c r="AF33" s="704"/>
      <c r="AG33" s="704"/>
      <c r="AH33" s="704"/>
      <c r="AI33" s="704"/>
      <c r="AJ33" s="704"/>
      <c r="AK33" s="704"/>
      <c r="AL33" s="646" t="s">
        <v>227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2073552</v>
      </c>
      <c r="CS33" s="642"/>
      <c r="CT33" s="642"/>
      <c r="CU33" s="642"/>
      <c r="CV33" s="642"/>
      <c r="CW33" s="642"/>
      <c r="CX33" s="642"/>
      <c r="CY33" s="643"/>
      <c r="CZ33" s="646">
        <v>46.7</v>
      </c>
      <c r="DA33" s="675"/>
      <c r="DB33" s="675"/>
      <c r="DC33" s="676"/>
      <c r="DD33" s="649">
        <v>1571113</v>
      </c>
      <c r="DE33" s="642"/>
      <c r="DF33" s="642"/>
      <c r="DG33" s="642"/>
      <c r="DH33" s="642"/>
      <c r="DI33" s="642"/>
      <c r="DJ33" s="642"/>
      <c r="DK33" s="643"/>
      <c r="DL33" s="649">
        <v>1169228</v>
      </c>
      <c r="DM33" s="642"/>
      <c r="DN33" s="642"/>
      <c r="DO33" s="642"/>
      <c r="DP33" s="642"/>
      <c r="DQ33" s="642"/>
      <c r="DR33" s="642"/>
      <c r="DS33" s="642"/>
      <c r="DT33" s="642"/>
      <c r="DU33" s="642"/>
      <c r="DV33" s="643"/>
      <c r="DW33" s="646">
        <v>44.7</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205258</v>
      </c>
      <c r="S34" s="644"/>
      <c r="T34" s="644"/>
      <c r="U34" s="644"/>
      <c r="V34" s="644"/>
      <c r="W34" s="644"/>
      <c r="X34" s="644"/>
      <c r="Y34" s="645"/>
      <c r="Z34" s="703">
        <v>4.4000000000000004</v>
      </c>
      <c r="AA34" s="703"/>
      <c r="AB34" s="703"/>
      <c r="AC34" s="703"/>
      <c r="AD34" s="704">
        <v>4</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928710</v>
      </c>
      <c r="CS34" s="644"/>
      <c r="CT34" s="644"/>
      <c r="CU34" s="644"/>
      <c r="CV34" s="644"/>
      <c r="CW34" s="644"/>
      <c r="CX34" s="644"/>
      <c r="CY34" s="645"/>
      <c r="CZ34" s="646">
        <v>20.9</v>
      </c>
      <c r="DA34" s="675"/>
      <c r="DB34" s="675"/>
      <c r="DC34" s="676"/>
      <c r="DD34" s="649">
        <v>720006</v>
      </c>
      <c r="DE34" s="644"/>
      <c r="DF34" s="644"/>
      <c r="DG34" s="644"/>
      <c r="DH34" s="644"/>
      <c r="DI34" s="644"/>
      <c r="DJ34" s="644"/>
      <c r="DK34" s="645"/>
      <c r="DL34" s="649">
        <v>569599</v>
      </c>
      <c r="DM34" s="644"/>
      <c r="DN34" s="644"/>
      <c r="DO34" s="644"/>
      <c r="DP34" s="644"/>
      <c r="DQ34" s="644"/>
      <c r="DR34" s="644"/>
      <c r="DS34" s="644"/>
      <c r="DT34" s="644"/>
      <c r="DU34" s="644"/>
      <c r="DV34" s="645"/>
      <c r="DW34" s="646">
        <v>21.8</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424751</v>
      </c>
      <c r="S35" s="644"/>
      <c r="T35" s="644"/>
      <c r="U35" s="644"/>
      <c r="V35" s="644"/>
      <c r="W35" s="644"/>
      <c r="X35" s="644"/>
      <c r="Y35" s="645"/>
      <c r="Z35" s="703">
        <v>9.1999999999999993</v>
      </c>
      <c r="AA35" s="703"/>
      <c r="AB35" s="703"/>
      <c r="AC35" s="703"/>
      <c r="AD35" s="704" t="s">
        <v>227</v>
      </c>
      <c r="AE35" s="704"/>
      <c r="AF35" s="704"/>
      <c r="AG35" s="704"/>
      <c r="AH35" s="704"/>
      <c r="AI35" s="704"/>
      <c r="AJ35" s="704"/>
      <c r="AK35" s="704"/>
      <c r="AL35" s="646" t="s">
        <v>119</v>
      </c>
      <c r="AM35" s="647"/>
      <c r="AN35" s="647"/>
      <c r="AO35" s="705"/>
      <c r="AP35" s="214"/>
      <c r="AQ35" s="709" t="s">
        <v>319</v>
      </c>
      <c r="AR35" s="710"/>
      <c r="AS35" s="710"/>
      <c r="AT35" s="710"/>
      <c r="AU35" s="710"/>
      <c r="AV35" s="710"/>
      <c r="AW35" s="710"/>
      <c r="AX35" s="710"/>
      <c r="AY35" s="711"/>
      <c r="AZ35" s="706">
        <v>269774</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27044</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130665</v>
      </c>
      <c r="CS35" s="642"/>
      <c r="CT35" s="642"/>
      <c r="CU35" s="642"/>
      <c r="CV35" s="642"/>
      <c r="CW35" s="642"/>
      <c r="CX35" s="642"/>
      <c r="CY35" s="643"/>
      <c r="CZ35" s="646">
        <v>2.9</v>
      </c>
      <c r="DA35" s="675"/>
      <c r="DB35" s="675"/>
      <c r="DC35" s="676"/>
      <c r="DD35" s="649">
        <v>130665</v>
      </c>
      <c r="DE35" s="642"/>
      <c r="DF35" s="642"/>
      <c r="DG35" s="642"/>
      <c r="DH35" s="642"/>
      <c r="DI35" s="642"/>
      <c r="DJ35" s="642"/>
      <c r="DK35" s="643"/>
      <c r="DL35" s="649">
        <v>130665</v>
      </c>
      <c r="DM35" s="642"/>
      <c r="DN35" s="642"/>
      <c r="DO35" s="642"/>
      <c r="DP35" s="642"/>
      <c r="DQ35" s="642"/>
      <c r="DR35" s="642"/>
      <c r="DS35" s="642"/>
      <c r="DT35" s="642"/>
      <c r="DU35" s="642"/>
      <c r="DV35" s="643"/>
      <c r="DW35" s="646">
        <v>5</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227</v>
      </c>
      <c r="S36" s="644"/>
      <c r="T36" s="644"/>
      <c r="U36" s="644"/>
      <c r="V36" s="644"/>
      <c r="W36" s="644"/>
      <c r="X36" s="644"/>
      <c r="Y36" s="645"/>
      <c r="Z36" s="703" t="s">
        <v>119</v>
      </c>
      <c r="AA36" s="703"/>
      <c r="AB36" s="703"/>
      <c r="AC36" s="703"/>
      <c r="AD36" s="704" t="s">
        <v>227</v>
      </c>
      <c r="AE36" s="704"/>
      <c r="AF36" s="704"/>
      <c r="AG36" s="704"/>
      <c r="AH36" s="704"/>
      <c r="AI36" s="704"/>
      <c r="AJ36" s="704"/>
      <c r="AK36" s="704"/>
      <c r="AL36" s="646" t="s">
        <v>227</v>
      </c>
      <c r="AM36" s="647"/>
      <c r="AN36" s="647"/>
      <c r="AO36" s="705"/>
      <c r="AQ36" s="678" t="s">
        <v>323</v>
      </c>
      <c r="AR36" s="679"/>
      <c r="AS36" s="679"/>
      <c r="AT36" s="679"/>
      <c r="AU36" s="679"/>
      <c r="AV36" s="679"/>
      <c r="AW36" s="679"/>
      <c r="AX36" s="679"/>
      <c r="AY36" s="680"/>
      <c r="AZ36" s="641">
        <v>86450</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22967</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537158</v>
      </c>
      <c r="CS36" s="644"/>
      <c r="CT36" s="644"/>
      <c r="CU36" s="644"/>
      <c r="CV36" s="644"/>
      <c r="CW36" s="644"/>
      <c r="CX36" s="644"/>
      <c r="CY36" s="645"/>
      <c r="CZ36" s="646">
        <v>12.1</v>
      </c>
      <c r="DA36" s="675"/>
      <c r="DB36" s="675"/>
      <c r="DC36" s="676"/>
      <c r="DD36" s="649">
        <v>392842</v>
      </c>
      <c r="DE36" s="644"/>
      <c r="DF36" s="644"/>
      <c r="DG36" s="644"/>
      <c r="DH36" s="644"/>
      <c r="DI36" s="644"/>
      <c r="DJ36" s="644"/>
      <c r="DK36" s="645"/>
      <c r="DL36" s="649">
        <v>261777</v>
      </c>
      <c r="DM36" s="644"/>
      <c r="DN36" s="644"/>
      <c r="DO36" s="644"/>
      <c r="DP36" s="644"/>
      <c r="DQ36" s="644"/>
      <c r="DR36" s="644"/>
      <c r="DS36" s="644"/>
      <c r="DT36" s="644"/>
      <c r="DU36" s="644"/>
      <c r="DV36" s="645"/>
      <c r="DW36" s="646">
        <v>10</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108888</v>
      </c>
      <c r="S37" s="644"/>
      <c r="T37" s="644"/>
      <c r="U37" s="644"/>
      <c r="V37" s="644"/>
      <c r="W37" s="644"/>
      <c r="X37" s="644"/>
      <c r="Y37" s="645"/>
      <c r="Z37" s="703">
        <v>2.4</v>
      </c>
      <c r="AA37" s="703"/>
      <c r="AB37" s="703"/>
      <c r="AC37" s="703"/>
      <c r="AD37" s="704" t="s">
        <v>227</v>
      </c>
      <c r="AE37" s="704"/>
      <c r="AF37" s="704"/>
      <c r="AG37" s="704"/>
      <c r="AH37" s="704"/>
      <c r="AI37" s="704"/>
      <c r="AJ37" s="704"/>
      <c r="AK37" s="704"/>
      <c r="AL37" s="646" t="s">
        <v>227</v>
      </c>
      <c r="AM37" s="647"/>
      <c r="AN37" s="647"/>
      <c r="AO37" s="705"/>
      <c r="AQ37" s="678" t="s">
        <v>327</v>
      </c>
      <c r="AR37" s="679"/>
      <c r="AS37" s="679"/>
      <c r="AT37" s="679"/>
      <c r="AU37" s="679"/>
      <c r="AV37" s="679"/>
      <c r="AW37" s="679"/>
      <c r="AX37" s="679"/>
      <c r="AY37" s="680"/>
      <c r="AZ37" s="641">
        <v>8136</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593</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163278</v>
      </c>
      <c r="CS37" s="642"/>
      <c r="CT37" s="642"/>
      <c r="CU37" s="642"/>
      <c r="CV37" s="642"/>
      <c r="CW37" s="642"/>
      <c r="CX37" s="642"/>
      <c r="CY37" s="643"/>
      <c r="CZ37" s="646">
        <v>3.7</v>
      </c>
      <c r="DA37" s="675"/>
      <c r="DB37" s="675"/>
      <c r="DC37" s="676"/>
      <c r="DD37" s="649">
        <v>163278</v>
      </c>
      <c r="DE37" s="642"/>
      <c r="DF37" s="642"/>
      <c r="DG37" s="642"/>
      <c r="DH37" s="642"/>
      <c r="DI37" s="642"/>
      <c r="DJ37" s="642"/>
      <c r="DK37" s="643"/>
      <c r="DL37" s="649">
        <v>159631</v>
      </c>
      <c r="DM37" s="642"/>
      <c r="DN37" s="642"/>
      <c r="DO37" s="642"/>
      <c r="DP37" s="642"/>
      <c r="DQ37" s="642"/>
      <c r="DR37" s="642"/>
      <c r="DS37" s="642"/>
      <c r="DT37" s="642"/>
      <c r="DU37" s="642"/>
      <c r="DV37" s="643"/>
      <c r="DW37" s="646">
        <v>6.1</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4621034</v>
      </c>
      <c r="S38" s="693"/>
      <c r="T38" s="693"/>
      <c r="U38" s="693"/>
      <c r="V38" s="693"/>
      <c r="W38" s="693"/>
      <c r="X38" s="693"/>
      <c r="Y38" s="698"/>
      <c r="Z38" s="699">
        <v>100</v>
      </c>
      <c r="AA38" s="699"/>
      <c r="AB38" s="699"/>
      <c r="AC38" s="699"/>
      <c r="AD38" s="700">
        <v>2509009</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1703</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1129</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268071</v>
      </c>
      <c r="CS38" s="644"/>
      <c r="CT38" s="644"/>
      <c r="CU38" s="644"/>
      <c r="CV38" s="644"/>
      <c r="CW38" s="644"/>
      <c r="CX38" s="644"/>
      <c r="CY38" s="645"/>
      <c r="CZ38" s="646">
        <v>6</v>
      </c>
      <c r="DA38" s="675"/>
      <c r="DB38" s="675"/>
      <c r="DC38" s="676"/>
      <c r="DD38" s="649">
        <v>231979</v>
      </c>
      <c r="DE38" s="644"/>
      <c r="DF38" s="644"/>
      <c r="DG38" s="644"/>
      <c r="DH38" s="644"/>
      <c r="DI38" s="644"/>
      <c r="DJ38" s="644"/>
      <c r="DK38" s="645"/>
      <c r="DL38" s="649">
        <v>207187</v>
      </c>
      <c r="DM38" s="644"/>
      <c r="DN38" s="644"/>
      <c r="DO38" s="644"/>
      <c r="DP38" s="644"/>
      <c r="DQ38" s="644"/>
      <c r="DR38" s="644"/>
      <c r="DS38" s="644"/>
      <c r="DT38" s="644"/>
      <c r="DU38" s="644"/>
      <c r="DV38" s="645"/>
      <c r="DW38" s="646">
        <v>7.9</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119</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118</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142657</v>
      </c>
      <c r="CS39" s="642"/>
      <c r="CT39" s="642"/>
      <c r="CU39" s="642"/>
      <c r="CV39" s="642"/>
      <c r="CW39" s="642"/>
      <c r="CX39" s="642"/>
      <c r="CY39" s="643"/>
      <c r="CZ39" s="646">
        <v>3.2</v>
      </c>
      <c r="DA39" s="675"/>
      <c r="DB39" s="675"/>
      <c r="DC39" s="676"/>
      <c r="DD39" s="649">
        <v>94000</v>
      </c>
      <c r="DE39" s="642"/>
      <c r="DF39" s="642"/>
      <c r="DG39" s="642"/>
      <c r="DH39" s="642"/>
      <c r="DI39" s="642"/>
      <c r="DJ39" s="642"/>
      <c r="DK39" s="643"/>
      <c r="DL39" s="649" t="s">
        <v>119</v>
      </c>
      <c r="DM39" s="642"/>
      <c r="DN39" s="642"/>
      <c r="DO39" s="642"/>
      <c r="DP39" s="642"/>
      <c r="DQ39" s="642"/>
      <c r="DR39" s="642"/>
      <c r="DS39" s="642"/>
      <c r="DT39" s="642"/>
      <c r="DU39" s="642"/>
      <c r="DV39" s="643"/>
      <c r="DW39" s="646" t="s">
        <v>119</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49303</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91</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66291</v>
      </c>
      <c r="CS40" s="644"/>
      <c r="CT40" s="644"/>
      <c r="CU40" s="644"/>
      <c r="CV40" s="644"/>
      <c r="CW40" s="644"/>
      <c r="CX40" s="644"/>
      <c r="CY40" s="645"/>
      <c r="CZ40" s="646">
        <v>1.5</v>
      </c>
      <c r="DA40" s="675"/>
      <c r="DB40" s="675"/>
      <c r="DC40" s="676"/>
      <c r="DD40" s="649">
        <v>1621</v>
      </c>
      <c r="DE40" s="644"/>
      <c r="DF40" s="644"/>
      <c r="DG40" s="644"/>
      <c r="DH40" s="644"/>
      <c r="DI40" s="644"/>
      <c r="DJ40" s="644"/>
      <c r="DK40" s="645"/>
      <c r="DL40" s="649" t="s">
        <v>119</v>
      </c>
      <c r="DM40" s="644"/>
      <c r="DN40" s="644"/>
      <c r="DO40" s="644"/>
      <c r="DP40" s="644"/>
      <c r="DQ40" s="644"/>
      <c r="DR40" s="644"/>
      <c r="DS40" s="644"/>
      <c r="DT40" s="644"/>
      <c r="DU40" s="644"/>
      <c r="DV40" s="645"/>
      <c r="DW40" s="646" t="s">
        <v>119</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124182</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244</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119</v>
      </c>
      <c r="CS41" s="642"/>
      <c r="CT41" s="642"/>
      <c r="CU41" s="642"/>
      <c r="CV41" s="642"/>
      <c r="CW41" s="642"/>
      <c r="CX41" s="642"/>
      <c r="CY41" s="643"/>
      <c r="CZ41" s="646" t="s">
        <v>135</v>
      </c>
      <c r="DA41" s="675"/>
      <c r="DB41" s="675"/>
      <c r="DC41" s="676"/>
      <c r="DD41" s="649" t="s">
        <v>227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1115999</v>
      </c>
      <c r="CS42" s="644"/>
      <c r="CT42" s="644"/>
      <c r="CU42" s="644"/>
      <c r="CV42" s="644"/>
      <c r="CW42" s="644"/>
      <c r="CX42" s="644"/>
      <c r="CY42" s="645"/>
      <c r="CZ42" s="646">
        <v>25.2</v>
      </c>
      <c r="DA42" s="647"/>
      <c r="DB42" s="647"/>
      <c r="DC42" s="648"/>
      <c r="DD42" s="649">
        <v>218884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2284</v>
      </c>
      <c r="CS43" s="642"/>
      <c r="CT43" s="642"/>
      <c r="CU43" s="642"/>
      <c r="CV43" s="642"/>
      <c r="CW43" s="642"/>
      <c r="CX43" s="642"/>
      <c r="CY43" s="643"/>
      <c r="CZ43" s="646">
        <v>0.1</v>
      </c>
      <c r="DA43" s="675"/>
      <c r="DB43" s="675"/>
      <c r="DC43" s="676"/>
      <c r="DD43" s="649">
        <v>2284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1000186</v>
      </c>
      <c r="CS44" s="644"/>
      <c r="CT44" s="644"/>
      <c r="CU44" s="644"/>
      <c r="CV44" s="644"/>
      <c r="CW44" s="644"/>
      <c r="CX44" s="644"/>
      <c r="CY44" s="645"/>
      <c r="CZ44" s="646">
        <v>22.5</v>
      </c>
      <c r="DA44" s="647"/>
      <c r="DB44" s="647"/>
      <c r="DC44" s="648"/>
      <c r="DD44" s="649">
        <v>217674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707954</v>
      </c>
      <c r="CS45" s="642"/>
      <c r="CT45" s="642"/>
      <c r="CU45" s="642"/>
      <c r="CV45" s="642"/>
      <c r="CW45" s="642"/>
      <c r="CX45" s="642"/>
      <c r="CY45" s="643"/>
      <c r="CZ45" s="646">
        <v>16</v>
      </c>
      <c r="DA45" s="675"/>
      <c r="DB45" s="675"/>
      <c r="DC45" s="676"/>
      <c r="DD45" s="649">
        <v>27502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292232</v>
      </c>
      <c r="CS46" s="644"/>
      <c r="CT46" s="644"/>
      <c r="CU46" s="644"/>
      <c r="CV46" s="644"/>
      <c r="CW46" s="644"/>
      <c r="CX46" s="644"/>
      <c r="CY46" s="645"/>
      <c r="CZ46" s="646">
        <v>6.6</v>
      </c>
      <c r="DA46" s="647"/>
      <c r="DB46" s="647"/>
      <c r="DC46" s="648"/>
      <c r="DD46" s="649">
        <v>190172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115813</v>
      </c>
      <c r="CS47" s="642"/>
      <c r="CT47" s="642"/>
      <c r="CU47" s="642"/>
      <c r="CV47" s="642"/>
      <c r="CW47" s="642"/>
      <c r="CX47" s="642"/>
      <c r="CY47" s="643"/>
      <c r="CZ47" s="646">
        <v>2.6</v>
      </c>
      <c r="DA47" s="675"/>
      <c r="DB47" s="675"/>
      <c r="DC47" s="676"/>
      <c r="DD47" s="649">
        <v>1210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119</v>
      </c>
      <c r="CS48" s="644"/>
      <c r="CT48" s="644"/>
      <c r="CU48" s="644"/>
      <c r="CV48" s="644"/>
      <c r="CW48" s="644"/>
      <c r="CX48" s="644"/>
      <c r="CY48" s="645"/>
      <c r="CZ48" s="646" t="s">
        <v>227</v>
      </c>
      <c r="DA48" s="647"/>
      <c r="DB48" s="647"/>
      <c r="DC48" s="648"/>
      <c r="DD48" s="649" t="s">
        <v>119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4435610</v>
      </c>
      <c r="CS49" s="657"/>
      <c r="CT49" s="657"/>
      <c r="CU49" s="657"/>
      <c r="CV49" s="657"/>
      <c r="CW49" s="657"/>
      <c r="CX49" s="657"/>
      <c r="CY49" s="658"/>
      <c r="CZ49" s="659">
        <v>100</v>
      </c>
      <c r="DA49" s="660"/>
      <c r="DB49" s="660"/>
      <c r="DC49" s="661"/>
      <c r="DD49" s="662">
        <v>2737710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pTFsX4SZKZdUsmW2wCZaNrZwvVBEREd+P+KQ6xXlyo6Uqxw6C3yH3+tDg0gMaA9KmRhw0fVUVVYnpsWhNIvNA==" saltValue="jXgcVY2nlU5yCl6twmQRO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4621</v>
      </c>
      <c r="R7" s="1174"/>
      <c r="S7" s="1174"/>
      <c r="T7" s="1174"/>
      <c r="U7" s="1174"/>
      <c r="V7" s="1174">
        <v>4436</v>
      </c>
      <c r="W7" s="1174"/>
      <c r="X7" s="1174"/>
      <c r="Y7" s="1174"/>
      <c r="Z7" s="1174"/>
      <c r="AA7" s="1174">
        <v>185</v>
      </c>
      <c r="AB7" s="1174"/>
      <c r="AC7" s="1174"/>
      <c r="AD7" s="1174"/>
      <c r="AE7" s="1175"/>
      <c r="AF7" s="1176">
        <v>165</v>
      </c>
      <c r="AG7" s="1177"/>
      <c r="AH7" s="1177"/>
      <c r="AI7" s="1177"/>
      <c r="AJ7" s="1178"/>
      <c r="AK7" s="1160">
        <v>79</v>
      </c>
      <c r="AL7" s="1161"/>
      <c r="AM7" s="1161"/>
      <c r="AN7" s="1161"/>
      <c r="AO7" s="1161"/>
      <c r="AP7" s="1161">
        <v>4527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v>4621</v>
      </c>
      <c r="R23" s="1138"/>
      <c r="S23" s="1138"/>
      <c r="T23" s="1138"/>
      <c r="U23" s="1138"/>
      <c r="V23" s="1138">
        <v>4436</v>
      </c>
      <c r="W23" s="1138"/>
      <c r="X23" s="1138"/>
      <c r="Y23" s="1138"/>
      <c r="Z23" s="1138"/>
      <c r="AA23" s="1138">
        <v>185</v>
      </c>
      <c r="AB23" s="1138"/>
      <c r="AC23" s="1138"/>
      <c r="AD23" s="1138"/>
      <c r="AE23" s="1139"/>
      <c r="AF23" s="1140">
        <v>165</v>
      </c>
      <c r="AG23" s="1138"/>
      <c r="AH23" s="1138"/>
      <c r="AI23" s="1138"/>
      <c r="AJ23" s="1141"/>
      <c r="AK23" s="1142"/>
      <c r="AL23" s="1143"/>
      <c r="AM23" s="1143"/>
      <c r="AN23" s="1143"/>
      <c r="AO23" s="1143"/>
      <c r="AP23" s="1138">
        <v>4527</v>
      </c>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541</v>
      </c>
      <c r="R28" s="1123"/>
      <c r="S28" s="1123"/>
      <c r="T28" s="1123"/>
      <c r="U28" s="1123"/>
      <c r="V28" s="1123">
        <v>514</v>
      </c>
      <c r="W28" s="1123"/>
      <c r="X28" s="1123"/>
      <c r="Y28" s="1123"/>
      <c r="Z28" s="1123"/>
      <c r="AA28" s="1123">
        <v>27</v>
      </c>
      <c r="AB28" s="1123"/>
      <c r="AC28" s="1123"/>
      <c r="AD28" s="1123"/>
      <c r="AE28" s="1124"/>
      <c r="AF28" s="1125">
        <v>27</v>
      </c>
      <c r="AG28" s="1123"/>
      <c r="AH28" s="1123"/>
      <c r="AI28" s="1123"/>
      <c r="AJ28" s="1126"/>
      <c r="AK28" s="1127">
        <v>63</v>
      </c>
      <c r="AL28" s="1115"/>
      <c r="AM28" s="1115"/>
      <c r="AN28" s="1115"/>
      <c r="AO28" s="1115"/>
      <c r="AP28" s="1115" t="s">
        <v>566</v>
      </c>
      <c r="AQ28" s="1115"/>
      <c r="AR28" s="1115"/>
      <c r="AS28" s="1115"/>
      <c r="AT28" s="1115"/>
      <c r="AU28" s="1115" t="s">
        <v>566</v>
      </c>
      <c r="AV28" s="1115"/>
      <c r="AW28" s="1115"/>
      <c r="AX28" s="1115"/>
      <c r="AY28" s="1115"/>
      <c r="AZ28" s="1116" t="s">
        <v>566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270</v>
      </c>
      <c r="R29" s="1113"/>
      <c r="S29" s="1113"/>
      <c r="T29" s="1113"/>
      <c r="U29" s="1113"/>
      <c r="V29" s="1113">
        <v>261</v>
      </c>
      <c r="W29" s="1113"/>
      <c r="X29" s="1113"/>
      <c r="Y29" s="1113"/>
      <c r="Z29" s="1113"/>
      <c r="AA29" s="1113">
        <v>9</v>
      </c>
      <c r="AB29" s="1113"/>
      <c r="AC29" s="1113"/>
      <c r="AD29" s="1113"/>
      <c r="AE29" s="1114"/>
      <c r="AF29" s="1088">
        <v>9</v>
      </c>
      <c r="AG29" s="1089"/>
      <c r="AH29" s="1089"/>
      <c r="AI29" s="1089"/>
      <c r="AJ29" s="1090"/>
      <c r="AK29" s="1049">
        <v>53</v>
      </c>
      <c r="AL29" s="1040"/>
      <c r="AM29" s="1040"/>
      <c r="AN29" s="1040"/>
      <c r="AO29" s="1040"/>
      <c r="AP29" s="1040" t="s">
        <v>566</v>
      </c>
      <c r="AQ29" s="1040"/>
      <c r="AR29" s="1040"/>
      <c r="AS29" s="1040"/>
      <c r="AT29" s="1040"/>
      <c r="AU29" s="1040" t="s">
        <v>566</v>
      </c>
      <c r="AV29" s="1040"/>
      <c r="AW29" s="1040"/>
      <c r="AX29" s="1040"/>
      <c r="AY29" s="1040"/>
      <c r="AZ29" s="1111" t="s">
        <v>566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63</v>
      </c>
      <c r="R30" s="1113"/>
      <c r="S30" s="1113"/>
      <c r="T30" s="1113"/>
      <c r="U30" s="1113"/>
      <c r="V30" s="1113">
        <v>62</v>
      </c>
      <c r="W30" s="1113"/>
      <c r="X30" s="1113"/>
      <c r="Y30" s="1113"/>
      <c r="Z30" s="1113"/>
      <c r="AA30" s="1113">
        <v>1</v>
      </c>
      <c r="AB30" s="1113"/>
      <c r="AC30" s="1113"/>
      <c r="AD30" s="1113"/>
      <c r="AE30" s="1114"/>
      <c r="AF30" s="1088">
        <v>1</v>
      </c>
      <c r="AG30" s="1089"/>
      <c r="AH30" s="1089"/>
      <c r="AI30" s="1089"/>
      <c r="AJ30" s="1090"/>
      <c r="AK30" s="1049">
        <v>17</v>
      </c>
      <c r="AL30" s="1040"/>
      <c r="AM30" s="1040"/>
      <c r="AN30" s="1040"/>
      <c r="AO30" s="1040"/>
      <c r="AP30" s="1040" t="s">
        <v>566</v>
      </c>
      <c r="AQ30" s="1040"/>
      <c r="AR30" s="1040"/>
      <c r="AS30" s="1040"/>
      <c r="AT30" s="1040"/>
      <c r="AU30" s="1040" t="s">
        <v>567</v>
      </c>
      <c r="AV30" s="1040"/>
      <c r="AW30" s="1040"/>
      <c r="AX30" s="1040"/>
      <c r="AY30" s="1040"/>
      <c r="AZ30" s="1111" t="s">
        <v>566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143</v>
      </c>
      <c r="R31" s="1113"/>
      <c r="S31" s="1113"/>
      <c r="T31" s="1113"/>
      <c r="U31" s="1113"/>
      <c r="V31" s="1113">
        <v>142</v>
      </c>
      <c r="W31" s="1113"/>
      <c r="X31" s="1113"/>
      <c r="Y31" s="1113"/>
      <c r="Z31" s="1113"/>
      <c r="AA31" s="1113">
        <v>1</v>
      </c>
      <c r="AB31" s="1113"/>
      <c r="AC31" s="1113"/>
      <c r="AD31" s="1113"/>
      <c r="AE31" s="1114"/>
      <c r="AF31" s="1088">
        <v>1</v>
      </c>
      <c r="AG31" s="1089"/>
      <c r="AH31" s="1089"/>
      <c r="AI31" s="1089"/>
      <c r="AJ31" s="1090"/>
      <c r="AK31" s="1049">
        <v>8</v>
      </c>
      <c r="AL31" s="1040"/>
      <c r="AM31" s="1040"/>
      <c r="AN31" s="1040"/>
      <c r="AO31" s="1040"/>
      <c r="AP31" s="1040">
        <v>132</v>
      </c>
      <c r="AQ31" s="1040"/>
      <c r="AR31" s="1040"/>
      <c r="AS31" s="1040"/>
      <c r="AT31" s="1040"/>
      <c r="AU31" s="1040">
        <v>67</v>
      </c>
      <c r="AV31" s="1040"/>
      <c r="AW31" s="1040"/>
      <c r="AX31" s="1040"/>
      <c r="AY31" s="1040"/>
      <c r="AZ31" s="1111" t="s">
        <v>566</v>
      </c>
      <c r="BA31" s="1111"/>
      <c r="BB31" s="1111"/>
      <c r="BC31" s="1111"/>
      <c r="BD31" s="1111"/>
      <c r="BE31" s="1101" t="s">
        <v>396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215</v>
      </c>
      <c r="R32" s="1113"/>
      <c r="S32" s="1113"/>
      <c r="T32" s="1113"/>
      <c r="U32" s="1113"/>
      <c r="V32" s="1113">
        <v>214</v>
      </c>
      <c r="W32" s="1113"/>
      <c r="X32" s="1113"/>
      <c r="Y32" s="1113"/>
      <c r="Z32" s="1113"/>
      <c r="AA32" s="1113">
        <v>2</v>
      </c>
      <c r="AB32" s="1113"/>
      <c r="AC32" s="1113"/>
      <c r="AD32" s="1113"/>
      <c r="AE32" s="1114"/>
      <c r="AF32" s="1088">
        <v>2</v>
      </c>
      <c r="AG32" s="1089"/>
      <c r="AH32" s="1089"/>
      <c r="AI32" s="1089"/>
      <c r="AJ32" s="1090"/>
      <c r="AK32" s="1049">
        <v>86</v>
      </c>
      <c r="AL32" s="1040"/>
      <c r="AM32" s="1040"/>
      <c r="AN32" s="1040"/>
      <c r="AO32" s="1040"/>
      <c r="AP32" s="1040">
        <v>732</v>
      </c>
      <c r="AQ32" s="1040"/>
      <c r="AR32" s="1040"/>
      <c r="AS32" s="1040"/>
      <c r="AT32" s="1040"/>
      <c r="AU32" s="1040">
        <v>621</v>
      </c>
      <c r="AV32" s="1040"/>
      <c r="AW32" s="1040"/>
      <c r="AX32" s="1040"/>
      <c r="AY32" s="1040"/>
      <c r="AZ32" s="1111" t="s">
        <v>566</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39</v>
      </c>
      <c r="AG63" s="1028"/>
      <c r="AH63" s="1028"/>
      <c r="AI63" s="1028"/>
      <c r="AJ63" s="1099"/>
      <c r="AK63" s="1100"/>
      <c r="AL63" s="1032"/>
      <c r="AM63" s="1032"/>
      <c r="AN63" s="1032"/>
      <c r="AO63" s="1032"/>
      <c r="AP63" s="1028">
        <v>864</v>
      </c>
      <c r="AQ63" s="1028"/>
      <c r="AR63" s="1028"/>
      <c r="AS63" s="1028"/>
      <c r="AT63" s="1028"/>
      <c r="AU63" s="1028">
        <v>688</v>
      </c>
      <c r="AV63" s="1028"/>
      <c r="AW63" s="1028"/>
      <c r="AX63" s="1028"/>
      <c r="AY63" s="1028"/>
      <c r="AZ63" s="1094"/>
      <c r="BA63" s="1094"/>
      <c r="BB63" s="1094"/>
      <c r="BC63" s="1094"/>
      <c r="BD63" s="1094"/>
      <c r="BE63" s="1029"/>
      <c r="BF63" s="1029"/>
      <c r="BG63" s="1029"/>
      <c r="BH63" s="1029"/>
      <c r="BI63" s="1030"/>
      <c r="BJ63" s="1095" t="s">
        <v>119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402</v>
      </c>
      <c r="B66" s="1065"/>
      <c r="C66" s="1065"/>
      <c r="D66" s="1065"/>
      <c r="E66" s="1065"/>
      <c r="F66" s="1065"/>
      <c r="G66" s="1065"/>
      <c r="H66" s="1065"/>
      <c r="I66" s="1065"/>
      <c r="J66" s="1065"/>
      <c r="K66" s="1065"/>
      <c r="L66" s="1065"/>
      <c r="M66" s="1065"/>
      <c r="N66" s="1065"/>
      <c r="O66" s="1065"/>
      <c r="P66" s="1066"/>
      <c r="Q66" s="1070" t="s">
        <v>403</v>
      </c>
      <c r="R66" s="1071"/>
      <c r="S66" s="1071"/>
      <c r="T66" s="1071"/>
      <c r="U66" s="1072"/>
      <c r="V66" s="1070" t="s">
        <v>385</v>
      </c>
      <c r="W66" s="1071"/>
      <c r="X66" s="1071"/>
      <c r="Y66" s="1071"/>
      <c r="Z66" s="1072"/>
      <c r="AA66" s="1070" t="s">
        <v>386</v>
      </c>
      <c r="AB66" s="1071"/>
      <c r="AC66" s="1071"/>
      <c r="AD66" s="1071"/>
      <c r="AE66" s="1072"/>
      <c r="AF66" s="1076" t="s">
        <v>387</v>
      </c>
      <c r="AG66" s="1077"/>
      <c r="AH66" s="1077"/>
      <c r="AI66" s="1077"/>
      <c r="AJ66" s="1078"/>
      <c r="AK66" s="1070" t="s">
        <v>388</v>
      </c>
      <c r="AL66" s="1065"/>
      <c r="AM66" s="1065"/>
      <c r="AN66" s="1065"/>
      <c r="AO66" s="1066"/>
      <c r="AP66" s="1070" t="s">
        <v>404</v>
      </c>
      <c r="AQ66" s="1071"/>
      <c r="AR66" s="1071"/>
      <c r="AS66" s="1071"/>
      <c r="AT66" s="1072"/>
      <c r="AU66" s="1070" t="s">
        <v>405</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557</v>
      </c>
      <c r="C68" s="1055"/>
      <c r="D68" s="1055"/>
      <c r="E68" s="1055"/>
      <c r="F68" s="1055"/>
      <c r="G68" s="1055"/>
      <c r="H68" s="1055"/>
      <c r="I68" s="1055"/>
      <c r="J68" s="1055"/>
      <c r="K68" s="1055"/>
      <c r="L68" s="1055"/>
      <c r="M68" s="1055"/>
      <c r="N68" s="1055"/>
      <c r="O68" s="1055"/>
      <c r="P68" s="1056"/>
      <c r="Q68" s="1057">
        <v>5902</v>
      </c>
      <c r="R68" s="1051"/>
      <c r="S68" s="1051"/>
      <c r="T68" s="1051"/>
      <c r="U68" s="1051"/>
      <c r="V68" s="1051">
        <v>5758</v>
      </c>
      <c r="W68" s="1051"/>
      <c r="X68" s="1051"/>
      <c r="Y68" s="1051"/>
      <c r="Z68" s="1051"/>
      <c r="AA68" s="1051">
        <v>144</v>
      </c>
      <c r="AB68" s="1051"/>
      <c r="AC68" s="1051"/>
      <c r="AD68" s="1051"/>
      <c r="AE68" s="1051"/>
      <c r="AF68" s="1051">
        <v>144</v>
      </c>
      <c r="AG68" s="1051"/>
      <c r="AH68" s="1051"/>
      <c r="AI68" s="1051"/>
      <c r="AJ68" s="1051"/>
      <c r="AK68" s="1051" t="s">
        <v>563</v>
      </c>
      <c r="AL68" s="1051"/>
      <c r="AM68" s="1051"/>
      <c r="AN68" s="1051"/>
      <c r="AO68" s="1051"/>
      <c r="AP68" s="1051">
        <v>224</v>
      </c>
      <c r="AQ68" s="1051"/>
      <c r="AR68" s="1051"/>
      <c r="AS68" s="1051"/>
      <c r="AT68" s="1051"/>
      <c r="AU68" s="1051">
        <v>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558</v>
      </c>
      <c r="C69" s="1044"/>
      <c r="D69" s="1044"/>
      <c r="E69" s="1044"/>
      <c r="F69" s="1044"/>
      <c r="G69" s="1044"/>
      <c r="H69" s="1044"/>
      <c r="I69" s="1044"/>
      <c r="J69" s="1044"/>
      <c r="K69" s="1044"/>
      <c r="L69" s="1044"/>
      <c r="M69" s="1044"/>
      <c r="N69" s="1044"/>
      <c r="O69" s="1044"/>
      <c r="P69" s="1045"/>
      <c r="Q69" s="1046">
        <v>3145</v>
      </c>
      <c r="R69" s="1040"/>
      <c r="S69" s="1040"/>
      <c r="T69" s="1040"/>
      <c r="U69" s="1040"/>
      <c r="V69" s="1040">
        <v>2686</v>
      </c>
      <c r="W69" s="1040"/>
      <c r="X69" s="1040"/>
      <c r="Y69" s="1040"/>
      <c r="Z69" s="1040"/>
      <c r="AA69" s="1040">
        <v>459</v>
      </c>
      <c r="AB69" s="1040"/>
      <c r="AC69" s="1040"/>
      <c r="AD69" s="1040"/>
      <c r="AE69" s="1040"/>
      <c r="AF69" s="1040">
        <v>459</v>
      </c>
      <c r="AG69" s="1040"/>
      <c r="AH69" s="1040"/>
      <c r="AI69" s="1040"/>
      <c r="AJ69" s="1040"/>
      <c r="AK69" s="1040" t="s">
        <v>563</v>
      </c>
      <c r="AL69" s="1040"/>
      <c r="AM69" s="1040"/>
      <c r="AN69" s="1040"/>
      <c r="AO69" s="1040"/>
      <c r="AP69" s="1040">
        <v>1503</v>
      </c>
      <c r="AQ69" s="1040"/>
      <c r="AR69" s="1040"/>
      <c r="AS69" s="1040"/>
      <c r="AT69" s="1040"/>
      <c r="AU69" s="1040">
        <v>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559</v>
      </c>
      <c r="C70" s="1044"/>
      <c r="D70" s="1044"/>
      <c r="E70" s="1044"/>
      <c r="F70" s="1044"/>
      <c r="G70" s="1044"/>
      <c r="H70" s="1044"/>
      <c r="I70" s="1044"/>
      <c r="J70" s="1044"/>
      <c r="K70" s="1044"/>
      <c r="L70" s="1044"/>
      <c r="M70" s="1044"/>
      <c r="N70" s="1044"/>
      <c r="O70" s="1044"/>
      <c r="P70" s="1045"/>
      <c r="Q70" s="1046">
        <v>215</v>
      </c>
      <c r="R70" s="1040"/>
      <c r="S70" s="1040"/>
      <c r="T70" s="1040"/>
      <c r="U70" s="1040"/>
      <c r="V70" s="1040">
        <v>142</v>
      </c>
      <c r="W70" s="1040"/>
      <c r="X70" s="1040"/>
      <c r="Y70" s="1040"/>
      <c r="Z70" s="1040"/>
      <c r="AA70" s="1040">
        <v>30</v>
      </c>
      <c r="AB70" s="1040"/>
      <c r="AC70" s="1040"/>
      <c r="AD70" s="1040"/>
      <c r="AE70" s="1040"/>
      <c r="AF70" s="1040">
        <v>30</v>
      </c>
      <c r="AG70" s="1040"/>
      <c r="AH70" s="1040"/>
      <c r="AI70" s="1040"/>
      <c r="AJ70" s="1040"/>
      <c r="AK70" s="1040" t="s">
        <v>563</v>
      </c>
      <c r="AL70" s="1040"/>
      <c r="AM70" s="1040"/>
      <c r="AN70" s="1040"/>
      <c r="AO70" s="1040"/>
      <c r="AP70" s="1040" t="s">
        <v>566</v>
      </c>
      <c r="AQ70" s="1040"/>
      <c r="AR70" s="1040"/>
      <c r="AS70" s="1040"/>
      <c r="AT70" s="1040"/>
      <c r="AU70" s="1040" t="s">
        <v>567</v>
      </c>
      <c r="AV70" s="1040"/>
      <c r="AW70" s="1040"/>
      <c r="AX70" s="1040"/>
      <c r="AY70" s="1040"/>
      <c r="AZ70" s="1041" t="s">
        <v>565</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560</v>
      </c>
      <c r="C71" s="1044"/>
      <c r="D71" s="1044"/>
      <c r="E71" s="1044"/>
      <c r="F71" s="1044"/>
      <c r="G71" s="1044"/>
      <c r="H71" s="1044"/>
      <c r="I71" s="1044"/>
      <c r="J71" s="1044"/>
      <c r="K71" s="1044"/>
      <c r="L71" s="1044"/>
      <c r="M71" s="1044"/>
      <c r="N71" s="1044"/>
      <c r="O71" s="1044"/>
      <c r="P71" s="1045"/>
      <c r="Q71" s="1046">
        <v>350</v>
      </c>
      <c r="R71" s="1040"/>
      <c r="S71" s="1040"/>
      <c r="T71" s="1040"/>
      <c r="U71" s="1040"/>
      <c r="V71" s="1040">
        <v>324</v>
      </c>
      <c r="W71" s="1040"/>
      <c r="X71" s="1040"/>
      <c r="Y71" s="1040"/>
      <c r="Z71" s="1040"/>
      <c r="AA71" s="1040">
        <v>26</v>
      </c>
      <c r="AB71" s="1040"/>
      <c r="AC71" s="1040"/>
      <c r="AD71" s="1040"/>
      <c r="AE71" s="1040"/>
      <c r="AF71" s="1040">
        <v>26</v>
      </c>
      <c r="AG71" s="1040"/>
      <c r="AH71" s="1040"/>
      <c r="AI71" s="1040"/>
      <c r="AJ71" s="1040"/>
      <c r="AK71" s="1040" t="s">
        <v>564</v>
      </c>
      <c r="AL71" s="1040"/>
      <c r="AM71" s="1040"/>
      <c r="AN71" s="1040"/>
      <c r="AO71" s="1040"/>
      <c r="AP71" s="1040" t="s">
        <v>567</v>
      </c>
      <c r="AQ71" s="1040"/>
      <c r="AR71" s="1040"/>
      <c r="AS71" s="1040"/>
      <c r="AT71" s="1040"/>
      <c r="AU71" s="1040" t="s">
        <v>567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561</v>
      </c>
      <c r="C72" s="1044"/>
      <c r="D72" s="1044"/>
      <c r="E72" s="1044"/>
      <c r="F72" s="1044"/>
      <c r="G72" s="1044"/>
      <c r="H72" s="1044"/>
      <c r="I72" s="1044"/>
      <c r="J72" s="1044"/>
      <c r="K72" s="1044"/>
      <c r="L72" s="1044"/>
      <c r="M72" s="1044"/>
      <c r="N72" s="1044"/>
      <c r="O72" s="1044"/>
      <c r="P72" s="1045"/>
      <c r="Q72" s="1046">
        <v>1777</v>
      </c>
      <c r="R72" s="1040"/>
      <c r="S72" s="1040"/>
      <c r="T72" s="1040"/>
      <c r="U72" s="1040"/>
      <c r="V72" s="1040">
        <v>1581</v>
      </c>
      <c r="W72" s="1040"/>
      <c r="X72" s="1040"/>
      <c r="Y72" s="1040"/>
      <c r="Z72" s="1040"/>
      <c r="AA72" s="1040">
        <v>196</v>
      </c>
      <c r="AB72" s="1040"/>
      <c r="AC72" s="1040"/>
      <c r="AD72" s="1040"/>
      <c r="AE72" s="1040"/>
      <c r="AF72" s="1040">
        <v>592</v>
      </c>
      <c r="AG72" s="1040"/>
      <c r="AH72" s="1040"/>
      <c r="AI72" s="1040"/>
      <c r="AJ72" s="1040"/>
      <c r="AK72" s="1040" t="s">
        <v>563</v>
      </c>
      <c r="AL72" s="1040"/>
      <c r="AM72" s="1040"/>
      <c r="AN72" s="1040"/>
      <c r="AO72" s="1040"/>
      <c r="AP72" s="1040">
        <v>6109</v>
      </c>
      <c r="AQ72" s="1040"/>
      <c r="AR72" s="1040"/>
      <c r="AS72" s="1040"/>
      <c r="AT72" s="1040"/>
      <c r="AU72" s="1040">
        <v>2</v>
      </c>
      <c r="AV72" s="1040"/>
      <c r="AW72" s="1040"/>
      <c r="AX72" s="1040"/>
      <c r="AY72" s="1040"/>
      <c r="AZ72" s="1041" t="s">
        <v>562</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1251</v>
      </c>
      <c r="AG88" s="1028"/>
      <c r="AH88" s="1028"/>
      <c r="AI88" s="1028"/>
      <c r="AJ88" s="1028"/>
      <c r="AK88" s="1032"/>
      <c r="AL88" s="1032"/>
      <c r="AM88" s="1032"/>
      <c r="AN88" s="1032"/>
      <c r="AO88" s="1032"/>
      <c r="AP88" s="1028">
        <v>7836</v>
      </c>
      <c r="AQ88" s="1028"/>
      <c r="AR88" s="1028"/>
      <c r="AS88" s="1028"/>
      <c r="AT88" s="1028"/>
      <c r="AU88" s="1028">
        <v>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298</v>
      </c>
      <c r="AG109" s="963"/>
      <c r="AH109" s="963"/>
      <c r="AI109" s="963"/>
      <c r="AJ109" s="964"/>
      <c r="AK109" s="965" t="s">
        <v>297</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298</v>
      </c>
      <c r="BW109" s="963"/>
      <c r="BX109" s="963"/>
      <c r="BY109" s="963"/>
      <c r="BZ109" s="964"/>
      <c r="CA109" s="965" t="s">
        <v>297</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298</v>
      </c>
      <c r="DM109" s="963"/>
      <c r="DN109" s="963"/>
      <c r="DO109" s="963"/>
      <c r="DP109" s="964"/>
      <c r="DQ109" s="965" t="s">
        <v>297</v>
      </c>
      <c r="DR109" s="963"/>
      <c r="DS109" s="963"/>
      <c r="DT109" s="963"/>
      <c r="DU109" s="964"/>
      <c r="DV109" s="965" t="s">
        <v>416</v>
      </c>
      <c r="DW109" s="963"/>
      <c r="DX109" s="963"/>
      <c r="DY109" s="963"/>
      <c r="DZ109" s="994"/>
    </row>
    <row r="110" spans="1:131" s="226" customFormat="1" ht="26.25" customHeight="1" x14ac:dyDescent="0.15">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379427</v>
      </c>
      <c r="AB110" s="956"/>
      <c r="AC110" s="956"/>
      <c r="AD110" s="956"/>
      <c r="AE110" s="957"/>
      <c r="AF110" s="958">
        <v>398889</v>
      </c>
      <c r="AG110" s="956"/>
      <c r="AH110" s="956"/>
      <c r="AI110" s="956"/>
      <c r="AJ110" s="957"/>
      <c r="AK110" s="958">
        <v>436425</v>
      </c>
      <c r="AL110" s="956"/>
      <c r="AM110" s="956"/>
      <c r="AN110" s="956"/>
      <c r="AO110" s="957"/>
      <c r="AP110" s="959">
        <v>19.2</v>
      </c>
      <c r="AQ110" s="960"/>
      <c r="AR110" s="960"/>
      <c r="AS110" s="960"/>
      <c r="AT110" s="961"/>
      <c r="AU110" s="995" t="s">
        <v>66</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4148327</v>
      </c>
      <c r="BR110" s="903"/>
      <c r="BS110" s="903"/>
      <c r="BT110" s="903"/>
      <c r="BU110" s="903"/>
      <c r="BV110" s="903">
        <v>4497461</v>
      </c>
      <c r="BW110" s="903"/>
      <c r="BX110" s="903"/>
      <c r="BY110" s="903"/>
      <c r="BZ110" s="903"/>
      <c r="CA110" s="903">
        <v>4527412</v>
      </c>
      <c r="CB110" s="903"/>
      <c r="CC110" s="903"/>
      <c r="CD110" s="903"/>
      <c r="CE110" s="903"/>
      <c r="CF110" s="927">
        <v>198.9</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422</v>
      </c>
      <c r="DH110" s="903"/>
      <c r="DI110" s="903"/>
      <c r="DJ110" s="903"/>
      <c r="DK110" s="903"/>
      <c r="DL110" s="903" t="s">
        <v>119</v>
      </c>
      <c r="DM110" s="903"/>
      <c r="DN110" s="903"/>
      <c r="DO110" s="903"/>
      <c r="DP110" s="903"/>
      <c r="DQ110" s="903" t="s">
        <v>381</v>
      </c>
      <c r="DR110" s="903"/>
      <c r="DS110" s="903"/>
      <c r="DT110" s="903"/>
      <c r="DU110" s="903"/>
      <c r="DV110" s="904" t="s">
        <v>381</v>
      </c>
      <c r="DW110" s="904"/>
      <c r="DX110" s="904"/>
      <c r="DY110" s="904"/>
      <c r="DZ110" s="905"/>
    </row>
    <row r="111" spans="1:131" s="226" customFormat="1" ht="26.25" customHeight="1" x14ac:dyDescent="0.15">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119</v>
      </c>
      <c r="AB111" s="984"/>
      <c r="AC111" s="984"/>
      <c r="AD111" s="984"/>
      <c r="AE111" s="985"/>
      <c r="AF111" s="986" t="s">
        <v>381</v>
      </c>
      <c r="AG111" s="984"/>
      <c r="AH111" s="984"/>
      <c r="AI111" s="984"/>
      <c r="AJ111" s="985"/>
      <c r="AK111" s="986" t="s">
        <v>119</v>
      </c>
      <c r="AL111" s="984"/>
      <c r="AM111" s="984"/>
      <c r="AN111" s="984"/>
      <c r="AO111" s="985"/>
      <c r="AP111" s="987" t="s">
        <v>424</v>
      </c>
      <c r="AQ111" s="988"/>
      <c r="AR111" s="988"/>
      <c r="AS111" s="988"/>
      <c r="AT111" s="989"/>
      <c r="AU111" s="997"/>
      <c r="AV111" s="998"/>
      <c r="AW111" s="998"/>
      <c r="AX111" s="998"/>
      <c r="AY111" s="998"/>
      <c r="AZ111" s="873" t="s">
        <v>425</v>
      </c>
      <c r="BA111" s="808"/>
      <c r="BB111" s="808"/>
      <c r="BC111" s="808"/>
      <c r="BD111" s="808"/>
      <c r="BE111" s="808"/>
      <c r="BF111" s="808"/>
      <c r="BG111" s="808"/>
      <c r="BH111" s="808"/>
      <c r="BI111" s="808"/>
      <c r="BJ111" s="808"/>
      <c r="BK111" s="808"/>
      <c r="BL111" s="808"/>
      <c r="BM111" s="808"/>
      <c r="BN111" s="808"/>
      <c r="BO111" s="808"/>
      <c r="BP111" s="809"/>
      <c r="BQ111" s="874" t="s">
        <v>381</v>
      </c>
      <c r="BR111" s="875"/>
      <c r="BS111" s="875"/>
      <c r="BT111" s="875"/>
      <c r="BU111" s="875"/>
      <c r="BV111" s="875" t="s">
        <v>422</v>
      </c>
      <c r="BW111" s="875"/>
      <c r="BX111" s="875"/>
      <c r="BY111" s="875"/>
      <c r="BZ111" s="875"/>
      <c r="CA111" s="875" t="s">
        <v>422</v>
      </c>
      <c r="CB111" s="875"/>
      <c r="CC111" s="875"/>
      <c r="CD111" s="875"/>
      <c r="CE111" s="875"/>
      <c r="CF111" s="936" t="s">
        <v>424</v>
      </c>
      <c r="CG111" s="937"/>
      <c r="CH111" s="937"/>
      <c r="CI111" s="937"/>
      <c r="CJ111" s="937"/>
      <c r="CK111" s="992"/>
      <c r="CL111" s="879"/>
      <c r="CM111" s="882" t="s">
        <v>426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381</v>
      </c>
      <c r="DH111" s="875"/>
      <c r="DI111" s="875"/>
      <c r="DJ111" s="875"/>
      <c r="DK111" s="875"/>
      <c r="DL111" s="875" t="s">
        <v>422</v>
      </c>
      <c r="DM111" s="875"/>
      <c r="DN111" s="875"/>
      <c r="DO111" s="875"/>
      <c r="DP111" s="875"/>
      <c r="DQ111" s="875" t="s">
        <v>424</v>
      </c>
      <c r="DR111" s="875"/>
      <c r="DS111" s="875"/>
      <c r="DT111" s="875"/>
      <c r="DU111" s="875"/>
      <c r="DV111" s="852" t="s">
        <v>119</v>
      </c>
      <c r="DW111" s="852"/>
      <c r="DX111" s="852"/>
      <c r="DY111" s="852"/>
      <c r="DZ111" s="853"/>
    </row>
    <row r="112" spans="1:131" s="226" customFormat="1" ht="26.25" customHeight="1" x14ac:dyDescent="0.15">
      <c r="A112" s="977" t="s">
        <v>427</v>
      </c>
      <c r="B112" s="978"/>
      <c r="C112" s="808" t="s">
        <v>428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424</v>
      </c>
      <c r="AB112" s="838"/>
      <c r="AC112" s="838"/>
      <c r="AD112" s="838"/>
      <c r="AE112" s="839"/>
      <c r="AF112" s="840" t="s">
        <v>424</v>
      </c>
      <c r="AG112" s="838"/>
      <c r="AH112" s="838"/>
      <c r="AI112" s="838"/>
      <c r="AJ112" s="839"/>
      <c r="AK112" s="840" t="s">
        <v>381</v>
      </c>
      <c r="AL112" s="838"/>
      <c r="AM112" s="838"/>
      <c r="AN112" s="838"/>
      <c r="AO112" s="839"/>
      <c r="AP112" s="885" t="s">
        <v>424</v>
      </c>
      <c r="AQ112" s="886"/>
      <c r="AR112" s="886"/>
      <c r="AS112" s="886"/>
      <c r="AT112" s="887"/>
      <c r="AU112" s="997"/>
      <c r="AV112" s="998"/>
      <c r="AW112" s="998"/>
      <c r="AX112" s="998"/>
      <c r="AY112" s="998"/>
      <c r="AZ112" s="873" t="s">
        <v>429</v>
      </c>
      <c r="BA112" s="808"/>
      <c r="BB112" s="808"/>
      <c r="BC112" s="808"/>
      <c r="BD112" s="808"/>
      <c r="BE112" s="808"/>
      <c r="BF112" s="808"/>
      <c r="BG112" s="808"/>
      <c r="BH112" s="808"/>
      <c r="BI112" s="808"/>
      <c r="BJ112" s="808"/>
      <c r="BK112" s="808"/>
      <c r="BL112" s="808"/>
      <c r="BM112" s="808"/>
      <c r="BN112" s="808"/>
      <c r="BO112" s="808"/>
      <c r="BP112" s="809"/>
      <c r="BQ112" s="874">
        <v>786402</v>
      </c>
      <c r="BR112" s="875"/>
      <c r="BS112" s="875"/>
      <c r="BT112" s="875"/>
      <c r="BU112" s="875"/>
      <c r="BV112" s="875">
        <v>738629</v>
      </c>
      <c r="BW112" s="875"/>
      <c r="BX112" s="875"/>
      <c r="BY112" s="875"/>
      <c r="BZ112" s="875"/>
      <c r="CA112" s="875">
        <v>688359</v>
      </c>
      <c r="CB112" s="875"/>
      <c r="CC112" s="875"/>
      <c r="CD112" s="875"/>
      <c r="CE112" s="875"/>
      <c r="CF112" s="936">
        <v>30.2</v>
      </c>
      <c r="CG112" s="937"/>
      <c r="CH112" s="937"/>
      <c r="CI112" s="937"/>
      <c r="CJ112" s="937"/>
      <c r="CK112" s="992"/>
      <c r="CL112" s="879"/>
      <c r="CM112" s="882" t="s">
        <v>430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424</v>
      </c>
      <c r="DH112" s="875"/>
      <c r="DI112" s="875"/>
      <c r="DJ112" s="875"/>
      <c r="DK112" s="875"/>
      <c r="DL112" s="875" t="s">
        <v>424</v>
      </c>
      <c r="DM112" s="875"/>
      <c r="DN112" s="875"/>
      <c r="DO112" s="875"/>
      <c r="DP112" s="875"/>
      <c r="DQ112" s="875" t="s">
        <v>119</v>
      </c>
      <c r="DR112" s="875"/>
      <c r="DS112" s="875"/>
      <c r="DT112" s="875"/>
      <c r="DU112" s="875"/>
      <c r="DV112" s="852" t="s">
        <v>431</v>
      </c>
      <c r="DW112" s="852"/>
      <c r="DX112" s="852"/>
      <c r="DY112" s="852"/>
      <c r="DZ112" s="853"/>
    </row>
    <row r="113" spans="1:130" s="226" customFormat="1" ht="26.25" customHeight="1" x14ac:dyDescent="0.15">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91006</v>
      </c>
      <c r="AB113" s="984"/>
      <c r="AC113" s="984"/>
      <c r="AD113" s="984"/>
      <c r="AE113" s="985"/>
      <c r="AF113" s="986">
        <v>89047</v>
      </c>
      <c r="AG113" s="984"/>
      <c r="AH113" s="984"/>
      <c r="AI113" s="984"/>
      <c r="AJ113" s="985"/>
      <c r="AK113" s="986">
        <v>86318</v>
      </c>
      <c r="AL113" s="984"/>
      <c r="AM113" s="984"/>
      <c r="AN113" s="984"/>
      <c r="AO113" s="985"/>
      <c r="AP113" s="987">
        <v>3.8</v>
      </c>
      <c r="AQ113" s="988"/>
      <c r="AR113" s="988"/>
      <c r="AS113" s="988"/>
      <c r="AT113" s="989"/>
      <c r="AU113" s="997"/>
      <c r="AV113" s="998"/>
      <c r="AW113" s="998"/>
      <c r="AX113" s="998"/>
      <c r="AY113" s="998"/>
      <c r="AZ113" s="873" t="s">
        <v>433</v>
      </c>
      <c r="BA113" s="808"/>
      <c r="BB113" s="808"/>
      <c r="BC113" s="808"/>
      <c r="BD113" s="808"/>
      <c r="BE113" s="808"/>
      <c r="BF113" s="808"/>
      <c r="BG113" s="808"/>
      <c r="BH113" s="808"/>
      <c r="BI113" s="808"/>
      <c r="BJ113" s="808"/>
      <c r="BK113" s="808"/>
      <c r="BL113" s="808"/>
      <c r="BM113" s="808"/>
      <c r="BN113" s="808"/>
      <c r="BO113" s="808"/>
      <c r="BP113" s="809"/>
      <c r="BQ113" s="874">
        <v>24382</v>
      </c>
      <c r="BR113" s="875"/>
      <c r="BS113" s="875"/>
      <c r="BT113" s="875"/>
      <c r="BU113" s="875"/>
      <c r="BV113" s="875">
        <v>9424</v>
      </c>
      <c r="BW113" s="875"/>
      <c r="BX113" s="875"/>
      <c r="BY113" s="875"/>
      <c r="BZ113" s="875"/>
      <c r="CA113" s="875">
        <v>8738</v>
      </c>
      <c r="CB113" s="875"/>
      <c r="CC113" s="875"/>
      <c r="CD113" s="875"/>
      <c r="CE113" s="875"/>
      <c r="CF113" s="936">
        <v>0.4</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422</v>
      </c>
      <c r="DH113" s="838"/>
      <c r="DI113" s="838"/>
      <c r="DJ113" s="838"/>
      <c r="DK113" s="839"/>
      <c r="DL113" s="840" t="s">
        <v>381</v>
      </c>
      <c r="DM113" s="838"/>
      <c r="DN113" s="838"/>
      <c r="DO113" s="838"/>
      <c r="DP113" s="839"/>
      <c r="DQ113" s="840" t="s">
        <v>422</v>
      </c>
      <c r="DR113" s="838"/>
      <c r="DS113" s="838"/>
      <c r="DT113" s="838"/>
      <c r="DU113" s="839"/>
      <c r="DV113" s="885" t="s">
        <v>119</v>
      </c>
      <c r="DW113" s="886"/>
      <c r="DX113" s="886"/>
      <c r="DY113" s="886"/>
      <c r="DZ113" s="887"/>
    </row>
    <row r="114" spans="1:130" s="226" customFormat="1" ht="26.25" customHeight="1" x14ac:dyDescent="0.15">
      <c r="A114" s="979"/>
      <c r="B114" s="980"/>
      <c r="C114" s="808" t="s">
        <v>435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5785</v>
      </c>
      <c r="AB114" s="838"/>
      <c r="AC114" s="838"/>
      <c r="AD114" s="838"/>
      <c r="AE114" s="839"/>
      <c r="AF114" s="840">
        <v>3493</v>
      </c>
      <c r="AG114" s="838"/>
      <c r="AH114" s="838"/>
      <c r="AI114" s="838"/>
      <c r="AJ114" s="839"/>
      <c r="AK114" s="840">
        <v>2803</v>
      </c>
      <c r="AL114" s="838"/>
      <c r="AM114" s="838"/>
      <c r="AN114" s="838"/>
      <c r="AO114" s="839"/>
      <c r="AP114" s="885">
        <v>0.1</v>
      </c>
      <c r="AQ114" s="886"/>
      <c r="AR114" s="886"/>
      <c r="AS114" s="886"/>
      <c r="AT114" s="887"/>
      <c r="AU114" s="997"/>
      <c r="AV114" s="998"/>
      <c r="AW114" s="998"/>
      <c r="AX114" s="998"/>
      <c r="AY114" s="998"/>
      <c r="AZ114" s="873" t="s">
        <v>436</v>
      </c>
      <c r="BA114" s="808"/>
      <c r="BB114" s="808"/>
      <c r="BC114" s="808"/>
      <c r="BD114" s="808"/>
      <c r="BE114" s="808"/>
      <c r="BF114" s="808"/>
      <c r="BG114" s="808"/>
      <c r="BH114" s="808"/>
      <c r="BI114" s="808"/>
      <c r="BJ114" s="808"/>
      <c r="BK114" s="808"/>
      <c r="BL114" s="808"/>
      <c r="BM114" s="808"/>
      <c r="BN114" s="808"/>
      <c r="BO114" s="808"/>
      <c r="BP114" s="809"/>
      <c r="BQ114" s="874">
        <v>537661</v>
      </c>
      <c r="BR114" s="875"/>
      <c r="BS114" s="875"/>
      <c r="BT114" s="875"/>
      <c r="BU114" s="875"/>
      <c r="BV114" s="875">
        <v>525294</v>
      </c>
      <c r="BW114" s="875"/>
      <c r="BX114" s="875"/>
      <c r="BY114" s="875"/>
      <c r="BZ114" s="875"/>
      <c r="CA114" s="875">
        <v>516472</v>
      </c>
      <c r="CB114" s="875"/>
      <c r="CC114" s="875"/>
      <c r="CD114" s="875"/>
      <c r="CE114" s="875"/>
      <c r="CF114" s="936">
        <v>22.7</v>
      </c>
      <c r="CG114" s="937"/>
      <c r="CH114" s="937"/>
      <c r="CI114" s="937"/>
      <c r="CJ114" s="937"/>
      <c r="CK114" s="992"/>
      <c r="CL114" s="879"/>
      <c r="CM114" s="882" t="s">
        <v>437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119</v>
      </c>
      <c r="DH114" s="838"/>
      <c r="DI114" s="838"/>
      <c r="DJ114" s="838"/>
      <c r="DK114" s="839"/>
      <c r="DL114" s="840" t="s">
        <v>119</v>
      </c>
      <c r="DM114" s="838"/>
      <c r="DN114" s="838"/>
      <c r="DO114" s="838"/>
      <c r="DP114" s="839"/>
      <c r="DQ114" s="840" t="s">
        <v>424</v>
      </c>
      <c r="DR114" s="838"/>
      <c r="DS114" s="838"/>
      <c r="DT114" s="838"/>
      <c r="DU114" s="839"/>
      <c r="DV114" s="885" t="s">
        <v>422</v>
      </c>
      <c r="DW114" s="886"/>
      <c r="DX114" s="886"/>
      <c r="DY114" s="886"/>
      <c r="DZ114" s="887"/>
    </row>
    <row r="115" spans="1:130" s="226" customFormat="1" ht="26.25" customHeight="1" x14ac:dyDescent="0.15">
      <c r="A115" s="979"/>
      <c r="B115" s="980"/>
      <c r="C115" s="808" t="s">
        <v>438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2964</v>
      </c>
      <c r="AB115" s="984"/>
      <c r="AC115" s="984"/>
      <c r="AD115" s="984"/>
      <c r="AE115" s="985"/>
      <c r="AF115" s="986">
        <v>2429</v>
      </c>
      <c r="AG115" s="984"/>
      <c r="AH115" s="984"/>
      <c r="AI115" s="984"/>
      <c r="AJ115" s="985"/>
      <c r="AK115" s="986">
        <v>2010</v>
      </c>
      <c r="AL115" s="984"/>
      <c r="AM115" s="984"/>
      <c r="AN115" s="984"/>
      <c r="AO115" s="985"/>
      <c r="AP115" s="987">
        <v>0.1</v>
      </c>
      <c r="AQ115" s="988"/>
      <c r="AR115" s="988"/>
      <c r="AS115" s="988"/>
      <c r="AT115" s="989"/>
      <c r="AU115" s="997"/>
      <c r="AV115" s="998"/>
      <c r="AW115" s="998"/>
      <c r="AX115" s="998"/>
      <c r="AY115" s="998"/>
      <c r="AZ115" s="873" t="s">
        <v>439</v>
      </c>
      <c r="BA115" s="808"/>
      <c r="BB115" s="808"/>
      <c r="BC115" s="808"/>
      <c r="BD115" s="808"/>
      <c r="BE115" s="808"/>
      <c r="BF115" s="808"/>
      <c r="BG115" s="808"/>
      <c r="BH115" s="808"/>
      <c r="BI115" s="808"/>
      <c r="BJ115" s="808"/>
      <c r="BK115" s="808"/>
      <c r="BL115" s="808"/>
      <c r="BM115" s="808"/>
      <c r="BN115" s="808"/>
      <c r="BO115" s="808"/>
      <c r="BP115" s="809"/>
      <c r="BQ115" s="874">
        <v>1000</v>
      </c>
      <c r="BR115" s="875"/>
      <c r="BS115" s="875"/>
      <c r="BT115" s="875"/>
      <c r="BU115" s="875"/>
      <c r="BV115" s="875" t="s">
        <v>119</v>
      </c>
      <c r="BW115" s="875"/>
      <c r="BX115" s="875"/>
      <c r="BY115" s="875"/>
      <c r="BZ115" s="875"/>
      <c r="CA115" s="875" t="s">
        <v>424</v>
      </c>
      <c r="CB115" s="875"/>
      <c r="CC115" s="875"/>
      <c r="CD115" s="875"/>
      <c r="CE115" s="875"/>
      <c r="CF115" s="936" t="s">
        <v>424</v>
      </c>
      <c r="CG115" s="937"/>
      <c r="CH115" s="937"/>
      <c r="CI115" s="937"/>
      <c r="CJ115" s="937"/>
      <c r="CK115" s="992"/>
      <c r="CL115" s="879"/>
      <c r="CM115" s="873" t="s">
        <v>440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422</v>
      </c>
      <c r="DH115" s="838"/>
      <c r="DI115" s="838"/>
      <c r="DJ115" s="838"/>
      <c r="DK115" s="839"/>
      <c r="DL115" s="840" t="s">
        <v>381</v>
      </c>
      <c r="DM115" s="838"/>
      <c r="DN115" s="838"/>
      <c r="DO115" s="838"/>
      <c r="DP115" s="839"/>
      <c r="DQ115" s="840" t="s">
        <v>381</v>
      </c>
      <c r="DR115" s="838"/>
      <c r="DS115" s="838"/>
      <c r="DT115" s="838"/>
      <c r="DU115" s="839"/>
      <c r="DV115" s="885" t="s">
        <v>424</v>
      </c>
      <c r="DW115" s="886"/>
      <c r="DX115" s="886"/>
      <c r="DY115" s="886"/>
      <c r="DZ115" s="887"/>
    </row>
    <row r="116" spans="1:130" s="226" customFormat="1" ht="26.25" customHeight="1" x14ac:dyDescent="0.15">
      <c r="A116" s="981"/>
      <c r="B116" s="982"/>
      <c r="C116" s="941" t="s">
        <v>441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422</v>
      </c>
      <c r="AB116" s="838"/>
      <c r="AC116" s="838"/>
      <c r="AD116" s="838"/>
      <c r="AE116" s="839"/>
      <c r="AF116" s="840" t="s">
        <v>424</v>
      </c>
      <c r="AG116" s="838"/>
      <c r="AH116" s="838"/>
      <c r="AI116" s="838"/>
      <c r="AJ116" s="839"/>
      <c r="AK116" s="840" t="s">
        <v>119</v>
      </c>
      <c r="AL116" s="838"/>
      <c r="AM116" s="838"/>
      <c r="AN116" s="838"/>
      <c r="AO116" s="839"/>
      <c r="AP116" s="885" t="s">
        <v>119</v>
      </c>
      <c r="AQ116" s="886"/>
      <c r="AR116" s="886"/>
      <c r="AS116" s="886"/>
      <c r="AT116" s="887"/>
      <c r="AU116" s="997"/>
      <c r="AV116" s="998"/>
      <c r="AW116" s="998"/>
      <c r="AX116" s="998"/>
      <c r="AY116" s="998"/>
      <c r="AZ116" s="924" t="s">
        <v>442</v>
      </c>
      <c r="BA116" s="925"/>
      <c r="BB116" s="925"/>
      <c r="BC116" s="925"/>
      <c r="BD116" s="925"/>
      <c r="BE116" s="925"/>
      <c r="BF116" s="925"/>
      <c r="BG116" s="925"/>
      <c r="BH116" s="925"/>
      <c r="BI116" s="925"/>
      <c r="BJ116" s="925"/>
      <c r="BK116" s="925"/>
      <c r="BL116" s="925"/>
      <c r="BM116" s="925"/>
      <c r="BN116" s="925"/>
      <c r="BO116" s="925"/>
      <c r="BP116" s="926"/>
      <c r="BQ116" s="874" t="s">
        <v>424</v>
      </c>
      <c r="BR116" s="875"/>
      <c r="BS116" s="875"/>
      <c r="BT116" s="875"/>
      <c r="BU116" s="875"/>
      <c r="BV116" s="875" t="s">
        <v>119</v>
      </c>
      <c r="BW116" s="875"/>
      <c r="BX116" s="875"/>
      <c r="BY116" s="875"/>
      <c r="BZ116" s="875"/>
      <c r="CA116" s="875" t="s">
        <v>119</v>
      </c>
      <c r="CB116" s="875"/>
      <c r="CC116" s="875"/>
      <c r="CD116" s="875"/>
      <c r="CE116" s="875"/>
      <c r="CF116" s="936" t="s">
        <v>422</v>
      </c>
      <c r="CG116" s="937"/>
      <c r="CH116" s="937"/>
      <c r="CI116" s="937"/>
      <c r="CJ116" s="937"/>
      <c r="CK116" s="992"/>
      <c r="CL116" s="879"/>
      <c r="CM116" s="882" t="s">
        <v>443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381</v>
      </c>
      <c r="DH116" s="838"/>
      <c r="DI116" s="838"/>
      <c r="DJ116" s="838"/>
      <c r="DK116" s="839"/>
      <c r="DL116" s="840" t="s">
        <v>119</v>
      </c>
      <c r="DM116" s="838"/>
      <c r="DN116" s="838"/>
      <c r="DO116" s="838"/>
      <c r="DP116" s="839"/>
      <c r="DQ116" s="840" t="s">
        <v>381</v>
      </c>
      <c r="DR116" s="838"/>
      <c r="DS116" s="838"/>
      <c r="DT116" s="838"/>
      <c r="DU116" s="839"/>
      <c r="DV116" s="885" t="s">
        <v>381</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444</v>
      </c>
      <c r="Z117" s="964"/>
      <c r="AA117" s="969">
        <v>479182</v>
      </c>
      <c r="AB117" s="970"/>
      <c r="AC117" s="970"/>
      <c r="AD117" s="970"/>
      <c r="AE117" s="971"/>
      <c r="AF117" s="972">
        <v>493858</v>
      </c>
      <c r="AG117" s="970"/>
      <c r="AH117" s="970"/>
      <c r="AI117" s="970"/>
      <c r="AJ117" s="971"/>
      <c r="AK117" s="972">
        <v>527556</v>
      </c>
      <c r="AL117" s="970"/>
      <c r="AM117" s="970"/>
      <c r="AN117" s="970"/>
      <c r="AO117" s="971"/>
      <c r="AP117" s="973"/>
      <c r="AQ117" s="974"/>
      <c r="AR117" s="974"/>
      <c r="AS117" s="974"/>
      <c r="AT117" s="975"/>
      <c r="AU117" s="997"/>
      <c r="AV117" s="998"/>
      <c r="AW117" s="998"/>
      <c r="AX117" s="998"/>
      <c r="AY117" s="998"/>
      <c r="AZ117" s="924" t="s">
        <v>445</v>
      </c>
      <c r="BA117" s="925"/>
      <c r="BB117" s="925"/>
      <c r="BC117" s="925"/>
      <c r="BD117" s="925"/>
      <c r="BE117" s="925"/>
      <c r="BF117" s="925"/>
      <c r="BG117" s="925"/>
      <c r="BH117" s="925"/>
      <c r="BI117" s="925"/>
      <c r="BJ117" s="925"/>
      <c r="BK117" s="925"/>
      <c r="BL117" s="925"/>
      <c r="BM117" s="925"/>
      <c r="BN117" s="925"/>
      <c r="BO117" s="925"/>
      <c r="BP117" s="926"/>
      <c r="BQ117" s="874" t="s">
        <v>119</v>
      </c>
      <c r="BR117" s="875"/>
      <c r="BS117" s="875"/>
      <c r="BT117" s="875"/>
      <c r="BU117" s="875"/>
      <c r="BV117" s="875" t="s">
        <v>424</v>
      </c>
      <c r="BW117" s="875"/>
      <c r="BX117" s="875"/>
      <c r="BY117" s="875"/>
      <c r="BZ117" s="875"/>
      <c r="CA117" s="875" t="s">
        <v>424</v>
      </c>
      <c r="CB117" s="875"/>
      <c r="CC117" s="875"/>
      <c r="CD117" s="875"/>
      <c r="CE117" s="875"/>
      <c r="CF117" s="936" t="s">
        <v>424</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119</v>
      </c>
      <c r="DH117" s="838"/>
      <c r="DI117" s="838"/>
      <c r="DJ117" s="838"/>
      <c r="DK117" s="839"/>
      <c r="DL117" s="840" t="s">
        <v>424</v>
      </c>
      <c r="DM117" s="838"/>
      <c r="DN117" s="838"/>
      <c r="DO117" s="838"/>
      <c r="DP117" s="839"/>
      <c r="DQ117" s="840" t="s">
        <v>119</v>
      </c>
      <c r="DR117" s="838"/>
      <c r="DS117" s="838"/>
      <c r="DT117" s="838"/>
      <c r="DU117" s="839"/>
      <c r="DV117" s="885" t="s">
        <v>119</v>
      </c>
      <c r="DW117" s="886"/>
      <c r="DX117" s="886"/>
      <c r="DY117" s="886"/>
      <c r="DZ117" s="887"/>
    </row>
    <row r="118" spans="1:130" s="226" customFormat="1" ht="26.25" customHeight="1" x14ac:dyDescent="0.15">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298</v>
      </c>
      <c r="AG118" s="963"/>
      <c r="AH118" s="963"/>
      <c r="AI118" s="963"/>
      <c r="AJ118" s="964"/>
      <c r="AK118" s="965" t="s">
        <v>297</v>
      </c>
      <c r="AL118" s="963"/>
      <c r="AM118" s="963"/>
      <c r="AN118" s="963"/>
      <c r="AO118" s="964"/>
      <c r="AP118" s="966" t="s">
        <v>416</v>
      </c>
      <c r="AQ118" s="967"/>
      <c r="AR118" s="967"/>
      <c r="AS118" s="967"/>
      <c r="AT118" s="968"/>
      <c r="AU118" s="997"/>
      <c r="AV118" s="998"/>
      <c r="AW118" s="998"/>
      <c r="AX118" s="998"/>
      <c r="AY118" s="998"/>
      <c r="AZ118" s="940" t="s">
        <v>447</v>
      </c>
      <c r="BA118" s="941"/>
      <c r="BB118" s="941"/>
      <c r="BC118" s="941"/>
      <c r="BD118" s="941"/>
      <c r="BE118" s="941"/>
      <c r="BF118" s="941"/>
      <c r="BG118" s="941"/>
      <c r="BH118" s="941"/>
      <c r="BI118" s="941"/>
      <c r="BJ118" s="941"/>
      <c r="BK118" s="941"/>
      <c r="BL118" s="941"/>
      <c r="BM118" s="941"/>
      <c r="BN118" s="941"/>
      <c r="BO118" s="941"/>
      <c r="BP118" s="942"/>
      <c r="BQ118" s="943" t="s">
        <v>119</v>
      </c>
      <c r="BR118" s="906"/>
      <c r="BS118" s="906"/>
      <c r="BT118" s="906"/>
      <c r="BU118" s="906"/>
      <c r="BV118" s="906" t="s">
        <v>119</v>
      </c>
      <c r="BW118" s="906"/>
      <c r="BX118" s="906"/>
      <c r="BY118" s="906"/>
      <c r="BZ118" s="906"/>
      <c r="CA118" s="906" t="s">
        <v>119</v>
      </c>
      <c r="CB118" s="906"/>
      <c r="CC118" s="906"/>
      <c r="CD118" s="906"/>
      <c r="CE118" s="906"/>
      <c r="CF118" s="936" t="s">
        <v>119</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119</v>
      </c>
      <c r="DH118" s="838"/>
      <c r="DI118" s="838"/>
      <c r="DJ118" s="838"/>
      <c r="DK118" s="839"/>
      <c r="DL118" s="840" t="s">
        <v>119</v>
      </c>
      <c r="DM118" s="838"/>
      <c r="DN118" s="838"/>
      <c r="DO118" s="838"/>
      <c r="DP118" s="839"/>
      <c r="DQ118" s="840" t="s">
        <v>119</v>
      </c>
      <c r="DR118" s="838"/>
      <c r="DS118" s="838"/>
      <c r="DT118" s="838"/>
      <c r="DU118" s="839"/>
      <c r="DV118" s="885" t="s">
        <v>119</v>
      </c>
      <c r="DW118" s="886"/>
      <c r="DX118" s="886"/>
      <c r="DY118" s="886"/>
      <c r="DZ118" s="887"/>
    </row>
    <row r="119" spans="1:130" s="226" customFormat="1" ht="26.25" customHeight="1" x14ac:dyDescent="0.15">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119</v>
      </c>
      <c r="AB119" s="956"/>
      <c r="AC119" s="956"/>
      <c r="AD119" s="956"/>
      <c r="AE119" s="957"/>
      <c r="AF119" s="958" t="s">
        <v>119</v>
      </c>
      <c r="AG119" s="956"/>
      <c r="AH119" s="956"/>
      <c r="AI119" s="956"/>
      <c r="AJ119" s="957"/>
      <c r="AK119" s="958" t="s">
        <v>119</v>
      </c>
      <c r="AL119" s="956"/>
      <c r="AM119" s="956"/>
      <c r="AN119" s="956"/>
      <c r="AO119" s="957"/>
      <c r="AP119" s="959" t="s">
        <v>119</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449</v>
      </c>
      <c r="BP119" s="939"/>
      <c r="BQ119" s="943">
        <v>5497772</v>
      </c>
      <c r="BR119" s="906"/>
      <c r="BS119" s="906"/>
      <c r="BT119" s="906"/>
      <c r="BU119" s="906"/>
      <c r="BV119" s="906">
        <v>5770808</v>
      </c>
      <c r="BW119" s="906"/>
      <c r="BX119" s="906"/>
      <c r="BY119" s="906"/>
      <c r="BZ119" s="906"/>
      <c r="CA119" s="906">
        <v>5740981</v>
      </c>
      <c r="CB119" s="906"/>
      <c r="CC119" s="906"/>
      <c r="CD119" s="906"/>
      <c r="CE119" s="906"/>
      <c r="CF119" s="804"/>
      <c r="CG119" s="805"/>
      <c r="CH119" s="805"/>
      <c r="CI119" s="805"/>
      <c r="CJ119" s="895"/>
      <c r="CK119" s="993"/>
      <c r="CL119" s="881"/>
      <c r="CM119" s="899" t="s">
        <v>450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381</v>
      </c>
      <c r="DH119" s="821"/>
      <c r="DI119" s="821"/>
      <c r="DJ119" s="821"/>
      <c r="DK119" s="822"/>
      <c r="DL119" s="823" t="s">
        <v>119</v>
      </c>
      <c r="DM119" s="821"/>
      <c r="DN119" s="821"/>
      <c r="DO119" s="821"/>
      <c r="DP119" s="822"/>
      <c r="DQ119" s="823" t="s">
        <v>119</v>
      </c>
      <c r="DR119" s="821"/>
      <c r="DS119" s="821"/>
      <c r="DT119" s="821"/>
      <c r="DU119" s="822"/>
      <c r="DV119" s="909" t="s">
        <v>451</v>
      </c>
      <c r="DW119" s="910"/>
      <c r="DX119" s="910"/>
      <c r="DY119" s="910"/>
      <c r="DZ119" s="911"/>
    </row>
    <row r="120" spans="1:130" s="226" customFormat="1" ht="26.25" customHeight="1" x14ac:dyDescent="0.15">
      <c r="A120" s="878"/>
      <c r="B120" s="879"/>
      <c r="C120" s="882" t="s">
        <v>426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119</v>
      </c>
      <c r="AB120" s="838"/>
      <c r="AC120" s="838"/>
      <c r="AD120" s="838"/>
      <c r="AE120" s="839"/>
      <c r="AF120" s="840" t="s">
        <v>381</v>
      </c>
      <c r="AG120" s="838"/>
      <c r="AH120" s="838"/>
      <c r="AI120" s="838"/>
      <c r="AJ120" s="839"/>
      <c r="AK120" s="840" t="s">
        <v>381</v>
      </c>
      <c r="AL120" s="838"/>
      <c r="AM120" s="838"/>
      <c r="AN120" s="838"/>
      <c r="AO120" s="839"/>
      <c r="AP120" s="885" t="s">
        <v>381</v>
      </c>
      <c r="AQ120" s="886"/>
      <c r="AR120" s="886"/>
      <c r="AS120" s="886"/>
      <c r="AT120" s="887"/>
      <c r="AU120" s="944" t="s">
        <v>452</v>
      </c>
      <c r="AV120" s="945"/>
      <c r="AW120" s="945"/>
      <c r="AX120" s="945"/>
      <c r="AY120" s="946"/>
      <c r="AZ120" s="921" t="s">
        <v>453</v>
      </c>
      <c r="BA120" s="866"/>
      <c r="BB120" s="866"/>
      <c r="BC120" s="866"/>
      <c r="BD120" s="866"/>
      <c r="BE120" s="866"/>
      <c r="BF120" s="866"/>
      <c r="BG120" s="866"/>
      <c r="BH120" s="866"/>
      <c r="BI120" s="866"/>
      <c r="BJ120" s="866"/>
      <c r="BK120" s="866"/>
      <c r="BL120" s="866"/>
      <c r="BM120" s="866"/>
      <c r="BN120" s="866"/>
      <c r="BO120" s="866"/>
      <c r="BP120" s="867"/>
      <c r="BQ120" s="922">
        <v>3764233</v>
      </c>
      <c r="BR120" s="903"/>
      <c r="BS120" s="903"/>
      <c r="BT120" s="903"/>
      <c r="BU120" s="903"/>
      <c r="BV120" s="903">
        <v>3755235</v>
      </c>
      <c r="BW120" s="903"/>
      <c r="BX120" s="903"/>
      <c r="BY120" s="903"/>
      <c r="BZ120" s="903"/>
      <c r="CA120" s="903">
        <v>3886587</v>
      </c>
      <c r="CB120" s="903"/>
      <c r="CC120" s="903"/>
      <c r="CD120" s="903"/>
      <c r="CE120" s="903"/>
      <c r="CF120" s="927">
        <v>170.7</v>
      </c>
      <c r="CG120" s="928"/>
      <c r="CH120" s="928"/>
      <c r="CI120" s="928"/>
      <c r="CJ120" s="928"/>
      <c r="CK120" s="929" t="s">
        <v>454</v>
      </c>
      <c r="CL120" s="913"/>
      <c r="CM120" s="913"/>
      <c r="CN120" s="913"/>
      <c r="CO120" s="914"/>
      <c r="CP120" s="933" t="s">
        <v>397</v>
      </c>
      <c r="CQ120" s="934"/>
      <c r="CR120" s="934"/>
      <c r="CS120" s="934"/>
      <c r="CT120" s="934"/>
      <c r="CU120" s="934"/>
      <c r="CV120" s="934"/>
      <c r="CW120" s="934"/>
      <c r="CX120" s="934"/>
      <c r="CY120" s="934"/>
      <c r="CZ120" s="934"/>
      <c r="DA120" s="934"/>
      <c r="DB120" s="934"/>
      <c r="DC120" s="934"/>
      <c r="DD120" s="934"/>
      <c r="DE120" s="934"/>
      <c r="DF120" s="935"/>
      <c r="DG120" s="922">
        <v>711540</v>
      </c>
      <c r="DH120" s="903"/>
      <c r="DI120" s="903"/>
      <c r="DJ120" s="903"/>
      <c r="DK120" s="903"/>
      <c r="DL120" s="903">
        <v>665914</v>
      </c>
      <c r="DM120" s="903"/>
      <c r="DN120" s="903"/>
      <c r="DO120" s="903"/>
      <c r="DP120" s="903"/>
      <c r="DQ120" s="903">
        <v>621406</v>
      </c>
      <c r="DR120" s="903"/>
      <c r="DS120" s="903"/>
      <c r="DT120" s="903"/>
      <c r="DU120" s="903"/>
      <c r="DV120" s="904">
        <v>27.3</v>
      </c>
      <c r="DW120" s="904"/>
      <c r="DX120" s="904"/>
      <c r="DY120" s="904"/>
      <c r="DZ120" s="905"/>
    </row>
    <row r="121" spans="1:130" s="226" customFormat="1" ht="26.25" customHeight="1" x14ac:dyDescent="0.15">
      <c r="A121" s="878"/>
      <c r="B121" s="879"/>
      <c r="C121" s="924" t="s">
        <v>455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451</v>
      </c>
      <c r="AB121" s="838"/>
      <c r="AC121" s="838"/>
      <c r="AD121" s="838"/>
      <c r="AE121" s="839"/>
      <c r="AF121" s="840" t="s">
        <v>119</v>
      </c>
      <c r="AG121" s="838"/>
      <c r="AH121" s="838"/>
      <c r="AI121" s="838"/>
      <c r="AJ121" s="839"/>
      <c r="AK121" s="840" t="s">
        <v>119</v>
      </c>
      <c r="AL121" s="838"/>
      <c r="AM121" s="838"/>
      <c r="AN121" s="838"/>
      <c r="AO121" s="839"/>
      <c r="AP121" s="885" t="s">
        <v>381</v>
      </c>
      <c r="AQ121" s="886"/>
      <c r="AR121" s="886"/>
      <c r="AS121" s="886"/>
      <c r="AT121" s="887"/>
      <c r="AU121" s="947"/>
      <c r="AV121" s="948"/>
      <c r="AW121" s="948"/>
      <c r="AX121" s="948"/>
      <c r="AY121" s="949"/>
      <c r="AZ121" s="873" t="s">
        <v>456</v>
      </c>
      <c r="BA121" s="808"/>
      <c r="BB121" s="808"/>
      <c r="BC121" s="808"/>
      <c r="BD121" s="808"/>
      <c r="BE121" s="808"/>
      <c r="BF121" s="808"/>
      <c r="BG121" s="808"/>
      <c r="BH121" s="808"/>
      <c r="BI121" s="808"/>
      <c r="BJ121" s="808"/>
      <c r="BK121" s="808"/>
      <c r="BL121" s="808"/>
      <c r="BM121" s="808"/>
      <c r="BN121" s="808"/>
      <c r="BO121" s="808"/>
      <c r="BP121" s="809"/>
      <c r="BQ121" s="874">
        <v>905719</v>
      </c>
      <c r="BR121" s="875"/>
      <c r="BS121" s="875"/>
      <c r="BT121" s="875"/>
      <c r="BU121" s="875"/>
      <c r="BV121" s="875">
        <v>965117</v>
      </c>
      <c r="BW121" s="875"/>
      <c r="BX121" s="875"/>
      <c r="BY121" s="875"/>
      <c r="BZ121" s="875"/>
      <c r="CA121" s="875">
        <v>941504</v>
      </c>
      <c r="CB121" s="875"/>
      <c r="CC121" s="875"/>
      <c r="CD121" s="875"/>
      <c r="CE121" s="875"/>
      <c r="CF121" s="936">
        <v>41.4</v>
      </c>
      <c r="CG121" s="937"/>
      <c r="CH121" s="937"/>
      <c r="CI121" s="937"/>
      <c r="CJ121" s="937"/>
      <c r="CK121" s="930"/>
      <c r="CL121" s="916"/>
      <c r="CM121" s="916"/>
      <c r="CN121" s="916"/>
      <c r="CO121" s="917"/>
      <c r="CP121" s="896" t="s">
        <v>457</v>
      </c>
      <c r="CQ121" s="897"/>
      <c r="CR121" s="897"/>
      <c r="CS121" s="897"/>
      <c r="CT121" s="897"/>
      <c r="CU121" s="897"/>
      <c r="CV121" s="897"/>
      <c r="CW121" s="897"/>
      <c r="CX121" s="897"/>
      <c r="CY121" s="897"/>
      <c r="CZ121" s="897"/>
      <c r="DA121" s="897"/>
      <c r="DB121" s="897"/>
      <c r="DC121" s="897"/>
      <c r="DD121" s="897"/>
      <c r="DE121" s="897"/>
      <c r="DF121" s="898"/>
      <c r="DG121" s="874">
        <v>74862</v>
      </c>
      <c r="DH121" s="875"/>
      <c r="DI121" s="875"/>
      <c r="DJ121" s="875"/>
      <c r="DK121" s="875"/>
      <c r="DL121" s="875">
        <v>72715</v>
      </c>
      <c r="DM121" s="875"/>
      <c r="DN121" s="875"/>
      <c r="DO121" s="875"/>
      <c r="DP121" s="875"/>
      <c r="DQ121" s="875">
        <v>66953</v>
      </c>
      <c r="DR121" s="875"/>
      <c r="DS121" s="875"/>
      <c r="DT121" s="875"/>
      <c r="DU121" s="875"/>
      <c r="DV121" s="852">
        <v>2.9</v>
      </c>
      <c r="DW121" s="852"/>
      <c r="DX121" s="852"/>
      <c r="DY121" s="852"/>
      <c r="DZ121" s="853"/>
    </row>
    <row r="122" spans="1:130" s="226" customFormat="1" ht="26.25" customHeight="1" x14ac:dyDescent="0.15">
      <c r="A122" s="878"/>
      <c r="B122" s="879"/>
      <c r="C122" s="882" t="s">
        <v>437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119</v>
      </c>
      <c r="AB122" s="838"/>
      <c r="AC122" s="838"/>
      <c r="AD122" s="838"/>
      <c r="AE122" s="839"/>
      <c r="AF122" s="840" t="s">
        <v>119</v>
      </c>
      <c r="AG122" s="838"/>
      <c r="AH122" s="838"/>
      <c r="AI122" s="838"/>
      <c r="AJ122" s="839"/>
      <c r="AK122" s="840" t="s">
        <v>119</v>
      </c>
      <c r="AL122" s="838"/>
      <c r="AM122" s="838"/>
      <c r="AN122" s="838"/>
      <c r="AO122" s="839"/>
      <c r="AP122" s="885" t="s">
        <v>381</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3098787</v>
      </c>
      <c r="BR122" s="906"/>
      <c r="BS122" s="906"/>
      <c r="BT122" s="906"/>
      <c r="BU122" s="906"/>
      <c r="BV122" s="906">
        <v>3199164</v>
      </c>
      <c r="BW122" s="906"/>
      <c r="BX122" s="906"/>
      <c r="BY122" s="906"/>
      <c r="BZ122" s="906"/>
      <c r="CA122" s="906">
        <v>3095986</v>
      </c>
      <c r="CB122" s="906"/>
      <c r="CC122" s="906"/>
      <c r="CD122" s="906"/>
      <c r="CE122" s="906"/>
      <c r="CF122" s="907">
        <v>136</v>
      </c>
      <c r="CG122" s="908"/>
      <c r="CH122" s="908"/>
      <c r="CI122" s="908"/>
      <c r="CJ122" s="908"/>
      <c r="CK122" s="930"/>
      <c r="CL122" s="916"/>
      <c r="CM122" s="916"/>
      <c r="CN122" s="916"/>
      <c r="CO122" s="917"/>
      <c r="CP122" s="896" t="s">
        <v>393</v>
      </c>
      <c r="CQ122" s="897"/>
      <c r="CR122" s="897"/>
      <c r="CS122" s="897"/>
      <c r="CT122" s="897"/>
      <c r="CU122" s="897"/>
      <c r="CV122" s="897"/>
      <c r="CW122" s="897"/>
      <c r="CX122" s="897"/>
      <c r="CY122" s="897"/>
      <c r="CZ122" s="897"/>
      <c r="DA122" s="897"/>
      <c r="DB122" s="897"/>
      <c r="DC122" s="897"/>
      <c r="DD122" s="897"/>
      <c r="DE122" s="897"/>
      <c r="DF122" s="898"/>
      <c r="DG122" s="874" t="s">
        <v>119</v>
      </c>
      <c r="DH122" s="875"/>
      <c r="DI122" s="875"/>
      <c r="DJ122" s="875"/>
      <c r="DK122" s="875"/>
      <c r="DL122" s="875" t="s">
        <v>451</v>
      </c>
      <c r="DM122" s="875"/>
      <c r="DN122" s="875"/>
      <c r="DO122" s="875"/>
      <c r="DP122" s="875"/>
      <c r="DQ122" s="875" t="s">
        <v>119</v>
      </c>
      <c r="DR122" s="875"/>
      <c r="DS122" s="875"/>
      <c r="DT122" s="875"/>
      <c r="DU122" s="875"/>
      <c r="DV122" s="852" t="s">
        <v>381</v>
      </c>
      <c r="DW122" s="852"/>
      <c r="DX122" s="852"/>
      <c r="DY122" s="852"/>
      <c r="DZ122" s="853"/>
    </row>
    <row r="123" spans="1:130" s="226" customFormat="1" ht="26.25" customHeight="1" x14ac:dyDescent="0.15">
      <c r="A123" s="878"/>
      <c r="B123" s="879"/>
      <c r="C123" s="882" t="s">
        <v>443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381</v>
      </c>
      <c r="AB123" s="838"/>
      <c r="AC123" s="838"/>
      <c r="AD123" s="838"/>
      <c r="AE123" s="839"/>
      <c r="AF123" s="840" t="s">
        <v>381</v>
      </c>
      <c r="AG123" s="838"/>
      <c r="AH123" s="838"/>
      <c r="AI123" s="838"/>
      <c r="AJ123" s="839"/>
      <c r="AK123" s="840" t="s">
        <v>119</v>
      </c>
      <c r="AL123" s="838"/>
      <c r="AM123" s="838"/>
      <c r="AN123" s="838"/>
      <c r="AO123" s="839"/>
      <c r="AP123" s="885" t="s">
        <v>381</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459</v>
      </c>
      <c r="BP123" s="939"/>
      <c r="BQ123" s="893">
        <v>7768739</v>
      </c>
      <c r="BR123" s="894"/>
      <c r="BS123" s="894"/>
      <c r="BT123" s="894"/>
      <c r="BU123" s="894"/>
      <c r="BV123" s="894">
        <v>7919516</v>
      </c>
      <c r="BW123" s="894"/>
      <c r="BX123" s="894"/>
      <c r="BY123" s="894"/>
      <c r="BZ123" s="894"/>
      <c r="CA123" s="894">
        <v>7924077</v>
      </c>
      <c r="CB123" s="894"/>
      <c r="CC123" s="894"/>
      <c r="CD123" s="894"/>
      <c r="CE123" s="894"/>
      <c r="CF123" s="804"/>
      <c r="CG123" s="805"/>
      <c r="CH123" s="805"/>
      <c r="CI123" s="805"/>
      <c r="CJ123" s="895"/>
      <c r="CK123" s="930"/>
      <c r="CL123" s="916"/>
      <c r="CM123" s="916"/>
      <c r="CN123" s="916"/>
      <c r="CO123" s="917"/>
      <c r="CP123" s="896" t="s">
        <v>394</v>
      </c>
      <c r="CQ123" s="897"/>
      <c r="CR123" s="897"/>
      <c r="CS123" s="897"/>
      <c r="CT123" s="897"/>
      <c r="CU123" s="897"/>
      <c r="CV123" s="897"/>
      <c r="CW123" s="897"/>
      <c r="CX123" s="897"/>
      <c r="CY123" s="897"/>
      <c r="CZ123" s="897"/>
      <c r="DA123" s="897"/>
      <c r="DB123" s="897"/>
      <c r="DC123" s="897"/>
      <c r="DD123" s="897"/>
      <c r="DE123" s="897"/>
      <c r="DF123" s="898"/>
      <c r="DG123" s="837" t="s">
        <v>119</v>
      </c>
      <c r="DH123" s="838"/>
      <c r="DI123" s="838"/>
      <c r="DJ123" s="838"/>
      <c r="DK123" s="839"/>
      <c r="DL123" s="840" t="s">
        <v>119</v>
      </c>
      <c r="DM123" s="838"/>
      <c r="DN123" s="838"/>
      <c r="DO123" s="838"/>
      <c r="DP123" s="839"/>
      <c r="DQ123" s="840" t="s">
        <v>381</v>
      </c>
      <c r="DR123" s="838"/>
      <c r="DS123" s="838"/>
      <c r="DT123" s="838"/>
      <c r="DU123" s="839"/>
      <c r="DV123" s="885" t="s">
        <v>381</v>
      </c>
      <c r="DW123" s="886"/>
      <c r="DX123" s="886"/>
      <c r="DY123" s="886"/>
      <c r="DZ123" s="887"/>
    </row>
    <row r="124" spans="1:130" s="226" customFormat="1" ht="26.25" customHeight="1" thickBot="1" x14ac:dyDescent="0.2">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381</v>
      </c>
      <c r="AB124" s="838"/>
      <c r="AC124" s="838"/>
      <c r="AD124" s="838"/>
      <c r="AE124" s="839"/>
      <c r="AF124" s="840" t="s">
        <v>381</v>
      </c>
      <c r="AG124" s="838"/>
      <c r="AH124" s="838"/>
      <c r="AI124" s="838"/>
      <c r="AJ124" s="839"/>
      <c r="AK124" s="840" t="s">
        <v>119</v>
      </c>
      <c r="AL124" s="838"/>
      <c r="AM124" s="838"/>
      <c r="AN124" s="838"/>
      <c r="AO124" s="839"/>
      <c r="AP124" s="885" t="s">
        <v>381</v>
      </c>
      <c r="AQ124" s="886"/>
      <c r="AR124" s="886"/>
      <c r="AS124" s="886"/>
      <c r="AT124" s="887"/>
      <c r="AU124" s="888" t="s">
        <v>460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119</v>
      </c>
      <c r="BR124" s="892"/>
      <c r="BS124" s="892"/>
      <c r="BT124" s="892"/>
      <c r="BU124" s="892"/>
      <c r="BV124" s="892" t="s">
        <v>381</v>
      </c>
      <c r="BW124" s="892"/>
      <c r="BX124" s="892"/>
      <c r="BY124" s="892"/>
      <c r="BZ124" s="892"/>
      <c r="CA124" s="892" t="s">
        <v>381</v>
      </c>
      <c r="CB124" s="892"/>
      <c r="CC124" s="892"/>
      <c r="CD124" s="892"/>
      <c r="CE124" s="892"/>
      <c r="CF124" s="782"/>
      <c r="CG124" s="783"/>
      <c r="CH124" s="783"/>
      <c r="CI124" s="783"/>
      <c r="CJ124" s="923"/>
      <c r="CK124" s="931"/>
      <c r="CL124" s="931"/>
      <c r="CM124" s="931"/>
      <c r="CN124" s="931"/>
      <c r="CO124" s="932"/>
      <c r="CP124" s="896" t="s">
        <v>461</v>
      </c>
      <c r="CQ124" s="897"/>
      <c r="CR124" s="897"/>
      <c r="CS124" s="897"/>
      <c r="CT124" s="897"/>
      <c r="CU124" s="897"/>
      <c r="CV124" s="897"/>
      <c r="CW124" s="897"/>
      <c r="CX124" s="897"/>
      <c r="CY124" s="897"/>
      <c r="CZ124" s="897"/>
      <c r="DA124" s="897"/>
      <c r="DB124" s="897"/>
      <c r="DC124" s="897"/>
      <c r="DD124" s="897"/>
      <c r="DE124" s="897"/>
      <c r="DF124" s="898"/>
      <c r="DG124" s="820" t="s">
        <v>451</v>
      </c>
      <c r="DH124" s="821"/>
      <c r="DI124" s="821"/>
      <c r="DJ124" s="821"/>
      <c r="DK124" s="822"/>
      <c r="DL124" s="823" t="s">
        <v>381</v>
      </c>
      <c r="DM124" s="821"/>
      <c r="DN124" s="821"/>
      <c r="DO124" s="821"/>
      <c r="DP124" s="822"/>
      <c r="DQ124" s="823" t="s">
        <v>381</v>
      </c>
      <c r="DR124" s="821"/>
      <c r="DS124" s="821"/>
      <c r="DT124" s="821"/>
      <c r="DU124" s="822"/>
      <c r="DV124" s="909" t="s">
        <v>381</v>
      </c>
      <c r="DW124" s="910"/>
      <c r="DX124" s="910"/>
      <c r="DY124" s="910"/>
      <c r="DZ124" s="911"/>
    </row>
    <row r="125" spans="1:130" s="226" customFormat="1" ht="26.25" customHeight="1" x14ac:dyDescent="0.15">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119</v>
      </c>
      <c r="AB125" s="838"/>
      <c r="AC125" s="838"/>
      <c r="AD125" s="838"/>
      <c r="AE125" s="839"/>
      <c r="AF125" s="840" t="s">
        <v>381</v>
      </c>
      <c r="AG125" s="838"/>
      <c r="AH125" s="838"/>
      <c r="AI125" s="838"/>
      <c r="AJ125" s="839"/>
      <c r="AK125" s="840" t="s">
        <v>119</v>
      </c>
      <c r="AL125" s="838"/>
      <c r="AM125" s="838"/>
      <c r="AN125" s="838"/>
      <c r="AO125" s="839"/>
      <c r="AP125" s="885" t="s">
        <v>119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462</v>
      </c>
      <c r="CL125" s="913"/>
      <c r="CM125" s="913"/>
      <c r="CN125" s="913"/>
      <c r="CO125" s="914"/>
      <c r="CP125" s="921" t="s">
        <v>463</v>
      </c>
      <c r="CQ125" s="866"/>
      <c r="CR125" s="866"/>
      <c r="CS125" s="866"/>
      <c r="CT125" s="866"/>
      <c r="CU125" s="866"/>
      <c r="CV125" s="866"/>
      <c r="CW125" s="866"/>
      <c r="CX125" s="866"/>
      <c r="CY125" s="866"/>
      <c r="CZ125" s="866"/>
      <c r="DA125" s="866"/>
      <c r="DB125" s="866"/>
      <c r="DC125" s="866"/>
      <c r="DD125" s="866"/>
      <c r="DE125" s="866"/>
      <c r="DF125" s="867"/>
      <c r="DG125" s="922" t="s">
        <v>119</v>
      </c>
      <c r="DH125" s="903"/>
      <c r="DI125" s="903"/>
      <c r="DJ125" s="903"/>
      <c r="DK125" s="903"/>
      <c r="DL125" s="903" t="s">
        <v>119</v>
      </c>
      <c r="DM125" s="903"/>
      <c r="DN125" s="903"/>
      <c r="DO125" s="903"/>
      <c r="DP125" s="903"/>
      <c r="DQ125" s="903" t="s">
        <v>119</v>
      </c>
      <c r="DR125" s="903"/>
      <c r="DS125" s="903"/>
      <c r="DT125" s="903"/>
      <c r="DU125" s="903"/>
      <c r="DV125" s="904" t="s">
        <v>119</v>
      </c>
      <c r="DW125" s="904"/>
      <c r="DX125" s="904"/>
      <c r="DY125" s="904"/>
      <c r="DZ125" s="905"/>
    </row>
    <row r="126" spans="1:130" s="226" customFormat="1" ht="26.25" customHeight="1" thickBot="1" x14ac:dyDescent="0.2">
      <c r="A126" s="878"/>
      <c r="B126" s="879"/>
      <c r="C126" s="882" t="s">
        <v>450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381</v>
      </c>
      <c r="AB126" s="838"/>
      <c r="AC126" s="838"/>
      <c r="AD126" s="838"/>
      <c r="AE126" s="839"/>
      <c r="AF126" s="840" t="s">
        <v>119</v>
      </c>
      <c r="AG126" s="838"/>
      <c r="AH126" s="838"/>
      <c r="AI126" s="838"/>
      <c r="AJ126" s="839"/>
      <c r="AK126" s="840" t="s">
        <v>119</v>
      </c>
      <c r="AL126" s="838"/>
      <c r="AM126" s="838"/>
      <c r="AN126" s="838"/>
      <c r="AO126" s="839"/>
      <c r="AP126" s="885" t="s">
        <v>381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464</v>
      </c>
      <c r="CQ126" s="808"/>
      <c r="CR126" s="808"/>
      <c r="CS126" s="808"/>
      <c r="CT126" s="808"/>
      <c r="CU126" s="808"/>
      <c r="CV126" s="808"/>
      <c r="CW126" s="808"/>
      <c r="CX126" s="808"/>
      <c r="CY126" s="808"/>
      <c r="CZ126" s="808"/>
      <c r="DA126" s="808"/>
      <c r="DB126" s="808"/>
      <c r="DC126" s="808"/>
      <c r="DD126" s="808"/>
      <c r="DE126" s="808"/>
      <c r="DF126" s="809"/>
      <c r="DG126" s="874" t="s">
        <v>119</v>
      </c>
      <c r="DH126" s="875"/>
      <c r="DI126" s="875"/>
      <c r="DJ126" s="875"/>
      <c r="DK126" s="875"/>
      <c r="DL126" s="875" t="s">
        <v>381</v>
      </c>
      <c r="DM126" s="875"/>
      <c r="DN126" s="875"/>
      <c r="DO126" s="875"/>
      <c r="DP126" s="875"/>
      <c r="DQ126" s="875" t="s">
        <v>381</v>
      </c>
      <c r="DR126" s="875"/>
      <c r="DS126" s="875"/>
      <c r="DT126" s="875"/>
      <c r="DU126" s="875"/>
      <c r="DV126" s="852" t="s">
        <v>381</v>
      </c>
      <c r="DW126" s="852"/>
      <c r="DX126" s="852"/>
      <c r="DY126" s="852"/>
      <c r="DZ126" s="853"/>
    </row>
    <row r="127" spans="1:130" s="226" customFormat="1" ht="26.25" customHeight="1" x14ac:dyDescent="0.15">
      <c r="A127" s="880"/>
      <c r="B127" s="881"/>
      <c r="C127" s="899" t="s">
        <v>465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2964</v>
      </c>
      <c r="AB127" s="838"/>
      <c r="AC127" s="838"/>
      <c r="AD127" s="838"/>
      <c r="AE127" s="839"/>
      <c r="AF127" s="840">
        <v>2429</v>
      </c>
      <c r="AG127" s="838"/>
      <c r="AH127" s="838"/>
      <c r="AI127" s="838"/>
      <c r="AJ127" s="839"/>
      <c r="AK127" s="840">
        <v>2010</v>
      </c>
      <c r="AL127" s="838"/>
      <c r="AM127" s="838"/>
      <c r="AN127" s="838"/>
      <c r="AO127" s="839"/>
      <c r="AP127" s="885">
        <v>0.1</v>
      </c>
      <c r="AQ127" s="886"/>
      <c r="AR127" s="886"/>
      <c r="AS127" s="886"/>
      <c r="AT127" s="887"/>
      <c r="AU127" s="262"/>
      <c r="AV127" s="262"/>
      <c r="AW127" s="262"/>
      <c r="AX127" s="902" t="s">
        <v>466</v>
      </c>
      <c r="AY127" s="870"/>
      <c r="AZ127" s="870"/>
      <c r="BA127" s="870"/>
      <c r="BB127" s="870"/>
      <c r="BC127" s="870"/>
      <c r="BD127" s="870"/>
      <c r="BE127" s="871"/>
      <c r="BF127" s="869" t="s">
        <v>467</v>
      </c>
      <c r="BG127" s="870"/>
      <c r="BH127" s="870"/>
      <c r="BI127" s="870"/>
      <c r="BJ127" s="870"/>
      <c r="BK127" s="870"/>
      <c r="BL127" s="871"/>
      <c r="BM127" s="869" t="s">
        <v>468</v>
      </c>
      <c r="BN127" s="870"/>
      <c r="BO127" s="870"/>
      <c r="BP127" s="870"/>
      <c r="BQ127" s="870"/>
      <c r="BR127" s="870"/>
      <c r="BS127" s="871"/>
      <c r="BT127" s="869" t="s">
        <v>469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470</v>
      </c>
      <c r="CQ127" s="808"/>
      <c r="CR127" s="808"/>
      <c r="CS127" s="808"/>
      <c r="CT127" s="808"/>
      <c r="CU127" s="808"/>
      <c r="CV127" s="808"/>
      <c r="CW127" s="808"/>
      <c r="CX127" s="808"/>
      <c r="CY127" s="808"/>
      <c r="CZ127" s="808"/>
      <c r="DA127" s="808"/>
      <c r="DB127" s="808"/>
      <c r="DC127" s="808"/>
      <c r="DD127" s="808"/>
      <c r="DE127" s="808"/>
      <c r="DF127" s="809"/>
      <c r="DG127" s="874" t="s">
        <v>381</v>
      </c>
      <c r="DH127" s="875"/>
      <c r="DI127" s="875"/>
      <c r="DJ127" s="875"/>
      <c r="DK127" s="875"/>
      <c r="DL127" s="875" t="s">
        <v>471</v>
      </c>
      <c r="DM127" s="875"/>
      <c r="DN127" s="875"/>
      <c r="DO127" s="875"/>
      <c r="DP127" s="875"/>
      <c r="DQ127" s="875" t="s">
        <v>381</v>
      </c>
      <c r="DR127" s="875"/>
      <c r="DS127" s="875"/>
      <c r="DT127" s="875"/>
      <c r="DU127" s="875"/>
      <c r="DV127" s="852" t="s">
        <v>119</v>
      </c>
      <c r="DW127" s="852"/>
      <c r="DX127" s="852"/>
      <c r="DY127" s="852"/>
      <c r="DZ127" s="853"/>
    </row>
    <row r="128" spans="1:130" s="226" customFormat="1" ht="26.25" customHeight="1" thickBot="1" x14ac:dyDescent="0.2">
      <c r="A128" s="854" t="s">
        <v>472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473</v>
      </c>
      <c r="X128" s="856"/>
      <c r="Y128" s="856"/>
      <c r="Z128" s="857"/>
      <c r="AA128" s="858">
        <v>84830</v>
      </c>
      <c r="AB128" s="859"/>
      <c r="AC128" s="859"/>
      <c r="AD128" s="859"/>
      <c r="AE128" s="860"/>
      <c r="AF128" s="861">
        <v>88379</v>
      </c>
      <c r="AG128" s="859"/>
      <c r="AH128" s="859"/>
      <c r="AI128" s="859"/>
      <c r="AJ128" s="860"/>
      <c r="AK128" s="861">
        <v>94312</v>
      </c>
      <c r="AL128" s="859"/>
      <c r="AM128" s="859"/>
      <c r="AN128" s="859"/>
      <c r="AO128" s="860"/>
      <c r="AP128" s="862"/>
      <c r="AQ128" s="863"/>
      <c r="AR128" s="863"/>
      <c r="AS128" s="863"/>
      <c r="AT128" s="864"/>
      <c r="AU128" s="262"/>
      <c r="AV128" s="262"/>
      <c r="AW128" s="262"/>
      <c r="AX128" s="865" t="s">
        <v>474</v>
      </c>
      <c r="AY128" s="866"/>
      <c r="AZ128" s="866"/>
      <c r="BA128" s="866"/>
      <c r="BB128" s="866"/>
      <c r="BC128" s="866"/>
      <c r="BD128" s="866"/>
      <c r="BE128" s="867"/>
      <c r="BF128" s="844" t="s">
        <v>381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475</v>
      </c>
      <c r="CQ128" s="786"/>
      <c r="CR128" s="786"/>
      <c r="CS128" s="786"/>
      <c r="CT128" s="786"/>
      <c r="CU128" s="786"/>
      <c r="CV128" s="786"/>
      <c r="CW128" s="786"/>
      <c r="CX128" s="786"/>
      <c r="CY128" s="786"/>
      <c r="CZ128" s="786"/>
      <c r="DA128" s="786"/>
      <c r="DB128" s="786"/>
      <c r="DC128" s="786"/>
      <c r="DD128" s="786"/>
      <c r="DE128" s="786"/>
      <c r="DF128" s="787"/>
      <c r="DG128" s="848">
        <v>1000</v>
      </c>
      <c r="DH128" s="849"/>
      <c r="DI128" s="849"/>
      <c r="DJ128" s="849"/>
      <c r="DK128" s="849"/>
      <c r="DL128" s="849" t="s">
        <v>381</v>
      </c>
      <c r="DM128" s="849"/>
      <c r="DN128" s="849"/>
      <c r="DO128" s="849"/>
      <c r="DP128" s="849"/>
      <c r="DQ128" s="849" t="s">
        <v>381</v>
      </c>
      <c r="DR128" s="849"/>
      <c r="DS128" s="849"/>
      <c r="DT128" s="849"/>
      <c r="DU128" s="849"/>
      <c r="DV128" s="850" t="s">
        <v>119</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476</v>
      </c>
      <c r="X129" s="835"/>
      <c r="Y129" s="835"/>
      <c r="Z129" s="836"/>
      <c r="AA129" s="837">
        <v>2657157</v>
      </c>
      <c r="AB129" s="838"/>
      <c r="AC129" s="838"/>
      <c r="AD129" s="838"/>
      <c r="AE129" s="839"/>
      <c r="AF129" s="840">
        <v>2612257</v>
      </c>
      <c r="AG129" s="838"/>
      <c r="AH129" s="838"/>
      <c r="AI129" s="838"/>
      <c r="AJ129" s="839"/>
      <c r="AK129" s="840">
        <v>2572966</v>
      </c>
      <c r="AL129" s="838"/>
      <c r="AM129" s="838"/>
      <c r="AN129" s="838"/>
      <c r="AO129" s="839"/>
      <c r="AP129" s="841"/>
      <c r="AQ129" s="842"/>
      <c r="AR129" s="842"/>
      <c r="AS129" s="842"/>
      <c r="AT129" s="843"/>
      <c r="AU129" s="264"/>
      <c r="AV129" s="264"/>
      <c r="AW129" s="264"/>
      <c r="AX129" s="807" t="s">
        <v>477</v>
      </c>
      <c r="AY129" s="808"/>
      <c r="AZ129" s="808"/>
      <c r="BA129" s="808"/>
      <c r="BB129" s="808"/>
      <c r="BC129" s="808"/>
      <c r="BD129" s="808"/>
      <c r="BE129" s="809"/>
      <c r="BF129" s="827" t="s">
        <v>471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479</v>
      </c>
      <c r="X130" s="835"/>
      <c r="Y130" s="835"/>
      <c r="Z130" s="836"/>
      <c r="AA130" s="837">
        <v>281634</v>
      </c>
      <c r="AB130" s="838"/>
      <c r="AC130" s="838"/>
      <c r="AD130" s="838"/>
      <c r="AE130" s="839"/>
      <c r="AF130" s="840">
        <v>289286</v>
      </c>
      <c r="AG130" s="838"/>
      <c r="AH130" s="838"/>
      <c r="AI130" s="838"/>
      <c r="AJ130" s="839"/>
      <c r="AK130" s="840">
        <v>296363</v>
      </c>
      <c r="AL130" s="838"/>
      <c r="AM130" s="838"/>
      <c r="AN130" s="838"/>
      <c r="AO130" s="839"/>
      <c r="AP130" s="841"/>
      <c r="AQ130" s="842"/>
      <c r="AR130" s="842"/>
      <c r="AS130" s="842"/>
      <c r="AT130" s="843"/>
      <c r="AU130" s="264"/>
      <c r="AV130" s="264"/>
      <c r="AW130" s="264"/>
      <c r="AX130" s="807" t="s">
        <v>480</v>
      </c>
      <c r="AY130" s="808"/>
      <c r="AZ130" s="808"/>
      <c r="BA130" s="808"/>
      <c r="BB130" s="808"/>
      <c r="BC130" s="808"/>
      <c r="BD130" s="808"/>
      <c r="BE130" s="809"/>
      <c r="BF130" s="810">
        <v>5.2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481</v>
      </c>
      <c r="X131" s="818"/>
      <c r="Y131" s="818"/>
      <c r="Z131" s="819"/>
      <c r="AA131" s="820">
        <v>2375523</v>
      </c>
      <c r="AB131" s="821"/>
      <c r="AC131" s="821"/>
      <c r="AD131" s="821"/>
      <c r="AE131" s="822"/>
      <c r="AF131" s="823">
        <v>2322971</v>
      </c>
      <c r="AG131" s="821"/>
      <c r="AH131" s="821"/>
      <c r="AI131" s="821"/>
      <c r="AJ131" s="822"/>
      <c r="AK131" s="823">
        <v>2276603</v>
      </c>
      <c r="AL131" s="821"/>
      <c r="AM131" s="821"/>
      <c r="AN131" s="821"/>
      <c r="AO131" s="822"/>
      <c r="AP131" s="824"/>
      <c r="AQ131" s="825"/>
      <c r="AR131" s="825"/>
      <c r="AS131" s="825"/>
      <c r="AT131" s="826"/>
      <c r="AU131" s="264"/>
      <c r="AV131" s="264"/>
      <c r="AW131" s="264"/>
      <c r="AX131" s="785" t="s">
        <v>482</v>
      </c>
      <c r="AY131" s="786"/>
      <c r="AZ131" s="786"/>
      <c r="BA131" s="786"/>
      <c r="BB131" s="786"/>
      <c r="BC131" s="786"/>
      <c r="BD131" s="786"/>
      <c r="BE131" s="787"/>
      <c r="BF131" s="788" t="s">
        <v>119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484</v>
      </c>
      <c r="W132" s="798"/>
      <c r="X132" s="798"/>
      <c r="Y132" s="798"/>
      <c r="Z132" s="799"/>
      <c r="AA132" s="800">
        <v>4.7449761590000001</v>
      </c>
      <c r="AB132" s="801"/>
      <c r="AC132" s="801"/>
      <c r="AD132" s="801"/>
      <c r="AE132" s="802"/>
      <c r="AF132" s="803">
        <v>5.0019134980000004</v>
      </c>
      <c r="AG132" s="801"/>
      <c r="AH132" s="801"/>
      <c r="AI132" s="801"/>
      <c r="AJ132" s="802"/>
      <c r="AK132" s="803">
        <v>6.0125107450000002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485</v>
      </c>
      <c r="W133" s="777"/>
      <c r="X133" s="777"/>
      <c r="Y133" s="777"/>
      <c r="Z133" s="778"/>
      <c r="AA133" s="779">
        <v>5</v>
      </c>
      <c r="AB133" s="780"/>
      <c r="AC133" s="780"/>
      <c r="AD133" s="780"/>
      <c r="AE133" s="781"/>
      <c r="AF133" s="779">
        <v>4.9000000000000004</v>
      </c>
      <c r="AG133" s="780"/>
      <c r="AH133" s="780"/>
      <c r="AI133" s="780"/>
      <c r="AJ133" s="781"/>
      <c r="AK133" s="779">
        <v>5.2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6i+YZoxDCgVGI2wsJ9Pv+aNIFend/pNWo/FdTQ6yhqrD5FAf1gazDU467D/yMwksSp4AYO5aBzWem0RoMWANuA==" saltValue="Uwn4XtufsT5s3IVPHDU9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ggLdIlXOeAqeuN30E2WksrVpiMTPRKLrSFswq9cxuTeI/FnDamWNznE3USqBY2uFfeupnwHXvlT6WETbMrurQ==" saltValue="xpEwi1fQPH8fqasOS29c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E8u8dpvonFKpXowsNwLR9+x1f8AK6z8DYChG7oCcsIBtOVlipSe6W0GmGbS6zr5hx+OvZNQVQSDXEKmwT96Zg==" saltValue="tOZYIoIYNZ9sxMnBRL4i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494</v>
      </c>
      <c r="AL9" s="1207"/>
      <c r="AM9" s="1207"/>
      <c r="AN9" s="1208"/>
      <c r="AO9" s="292">
        <v>588486</v>
      </c>
      <c r="AP9" s="292">
        <v>148683</v>
      </c>
      <c r="AQ9" s="293">
        <v>189734</v>
      </c>
      <c r="AR9" s="294">
        <v>-21.6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495</v>
      </c>
      <c r="AL10" s="1207"/>
      <c r="AM10" s="1207"/>
      <c r="AN10" s="1208"/>
      <c r="AO10" s="295">
        <v>88613</v>
      </c>
      <c r="AP10" s="295">
        <v>22388</v>
      </c>
      <c r="AQ10" s="296">
        <v>22180</v>
      </c>
      <c r="AR10" s="297">
        <v>0.9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496</v>
      </c>
      <c r="AL11" s="1207"/>
      <c r="AM11" s="1207"/>
      <c r="AN11" s="1208"/>
      <c r="AO11" s="295">
        <v>119524</v>
      </c>
      <c r="AP11" s="295">
        <v>30198</v>
      </c>
      <c r="AQ11" s="296">
        <v>28692</v>
      </c>
      <c r="AR11" s="297">
        <v>5.2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497</v>
      </c>
      <c r="AL12" s="1207"/>
      <c r="AM12" s="1207"/>
      <c r="AN12" s="1208"/>
      <c r="AO12" s="295" t="s">
        <v>498</v>
      </c>
      <c r="AP12" s="295" t="s">
        <v>498</v>
      </c>
      <c r="AQ12" s="296">
        <v>4806</v>
      </c>
      <c r="AR12" s="297" t="s">
        <v>498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499</v>
      </c>
      <c r="AL13" s="1207"/>
      <c r="AM13" s="1207"/>
      <c r="AN13" s="1208"/>
      <c r="AO13" s="295" t="s">
        <v>498</v>
      </c>
      <c r="AP13" s="295" t="s">
        <v>498</v>
      </c>
      <c r="AQ13" s="296" t="s">
        <v>498</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500</v>
      </c>
      <c r="AL14" s="1207"/>
      <c r="AM14" s="1207"/>
      <c r="AN14" s="1208"/>
      <c r="AO14" s="295" t="s">
        <v>498</v>
      </c>
      <c r="AP14" s="295" t="s">
        <v>498</v>
      </c>
      <c r="AQ14" s="296">
        <v>8976</v>
      </c>
      <c r="AR14" s="297" t="s">
        <v>498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501</v>
      </c>
      <c r="AL15" s="1207"/>
      <c r="AM15" s="1207"/>
      <c r="AN15" s="1208"/>
      <c r="AO15" s="295">
        <v>2284</v>
      </c>
      <c r="AP15" s="295">
        <v>577</v>
      </c>
      <c r="AQ15" s="296">
        <v>4161</v>
      </c>
      <c r="AR15" s="297">
        <v>-86.1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502</v>
      </c>
      <c r="AL16" s="1210"/>
      <c r="AM16" s="1210"/>
      <c r="AN16" s="1211"/>
      <c r="AO16" s="295">
        <v>-56950</v>
      </c>
      <c r="AP16" s="295">
        <v>-14389</v>
      </c>
      <c r="AQ16" s="296">
        <v>-17989</v>
      </c>
      <c r="AR16" s="297">
        <v>-20</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741957</v>
      </c>
      <c r="AP17" s="295">
        <v>187458</v>
      </c>
      <c r="AQ17" s="296">
        <v>240560</v>
      </c>
      <c r="AR17" s="297">
        <v>-22.1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507</v>
      </c>
      <c r="AL21" s="1204"/>
      <c r="AM21" s="1204"/>
      <c r="AN21" s="1205"/>
      <c r="AO21" s="307">
        <v>17.18</v>
      </c>
      <c r="AP21" s="308">
        <v>21.65</v>
      </c>
      <c r="AQ21" s="309">
        <v>-4.47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508</v>
      </c>
      <c r="AL22" s="1204"/>
      <c r="AM22" s="1204"/>
      <c r="AN22" s="1205"/>
      <c r="AO22" s="312">
        <v>96.9</v>
      </c>
      <c r="AP22" s="313">
        <v>95.4</v>
      </c>
      <c r="AQ22" s="314">
        <v>1.5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513</v>
      </c>
      <c r="AL32" s="1195"/>
      <c r="AM32" s="1195"/>
      <c r="AN32" s="1196"/>
      <c r="AO32" s="322">
        <v>436425</v>
      </c>
      <c r="AP32" s="322">
        <v>110264</v>
      </c>
      <c r="AQ32" s="323">
        <v>139228</v>
      </c>
      <c r="AR32" s="324">
        <v>-20.8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514</v>
      </c>
      <c r="AL33" s="1195"/>
      <c r="AM33" s="1195"/>
      <c r="AN33" s="1196"/>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515</v>
      </c>
      <c r="AL34" s="1195"/>
      <c r="AM34" s="1195"/>
      <c r="AN34" s="1196"/>
      <c r="AO34" s="322" t="s">
        <v>498</v>
      </c>
      <c r="AP34" s="322" t="s">
        <v>498</v>
      </c>
      <c r="AQ34" s="323">
        <v>5</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516</v>
      </c>
      <c r="AL35" s="1195"/>
      <c r="AM35" s="1195"/>
      <c r="AN35" s="1196"/>
      <c r="AO35" s="322">
        <v>86318</v>
      </c>
      <c r="AP35" s="322">
        <v>21808</v>
      </c>
      <c r="AQ35" s="323">
        <v>32095</v>
      </c>
      <c r="AR35" s="324">
        <v>-32.1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517</v>
      </c>
      <c r="AL36" s="1195"/>
      <c r="AM36" s="1195"/>
      <c r="AN36" s="1196"/>
      <c r="AO36" s="322">
        <v>2803</v>
      </c>
      <c r="AP36" s="322">
        <v>708</v>
      </c>
      <c r="AQ36" s="323">
        <v>5254</v>
      </c>
      <c r="AR36" s="324">
        <v>-86.5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518</v>
      </c>
      <c r="AL37" s="1195"/>
      <c r="AM37" s="1195"/>
      <c r="AN37" s="1196"/>
      <c r="AO37" s="322">
        <v>2010</v>
      </c>
      <c r="AP37" s="322">
        <v>508</v>
      </c>
      <c r="AQ37" s="323">
        <v>1384</v>
      </c>
      <c r="AR37" s="324">
        <v>-63.3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519</v>
      </c>
      <c r="AL38" s="1198"/>
      <c r="AM38" s="1198"/>
      <c r="AN38" s="1199"/>
      <c r="AO38" s="325" t="s">
        <v>498</v>
      </c>
      <c r="AP38" s="325" t="s">
        <v>498</v>
      </c>
      <c r="AQ38" s="326">
        <v>32</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520</v>
      </c>
      <c r="AL39" s="1198"/>
      <c r="AM39" s="1198"/>
      <c r="AN39" s="1199"/>
      <c r="AO39" s="322">
        <v>-94312</v>
      </c>
      <c r="AP39" s="322">
        <v>-23828</v>
      </c>
      <c r="AQ39" s="323">
        <v>-8131</v>
      </c>
      <c r="AR39" s="324">
        <v>193.1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521</v>
      </c>
      <c r="AL40" s="1195"/>
      <c r="AM40" s="1195"/>
      <c r="AN40" s="1196"/>
      <c r="AO40" s="322">
        <v>-296363</v>
      </c>
      <c r="AP40" s="322">
        <v>-74877</v>
      </c>
      <c r="AQ40" s="323">
        <v>-126394</v>
      </c>
      <c r="AR40" s="324">
        <v>-40.799999999999997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136881</v>
      </c>
      <c r="AP41" s="322">
        <v>34583</v>
      </c>
      <c r="AQ41" s="323">
        <v>43473</v>
      </c>
      <c r="AR41" s="324">
        <v>-20.399999999999999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489</v>
      </c>
      <c r="AN49" s="1189" t="s">
        <v>525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975828</v>
      </c>
      <c r="AN51" s="344">
        <v>237370</v>
      </c>
      <c r="AO51" s="345">
        <v>25.3</v>
      </c>
      <c r="AP51" s="346">
        <v>316331</v>
      </c>
      <c r="AQ51" s="347">
        <v>38.6</v>
      </c>
      <c r="AR51" s="348">
        <v>-13.3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594281</v>
      </c>
      <c r="AN52" s="352">
        <v>144559</v>
      </c>
      <c r="AO52" s="353">
        <v>19.3</v>
      </c>
      <c r="AP52" s="354">
        <v>106387</v>
      </c>
      <c r="AQ52" s="355">
        <v>22.8</v>
      </c>
      <c r="AR52" s="356">
        <v>-3.5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1049889</v>
      </c>
      <c r="AN53" s="344">
        <v>257326</v>
      </c>
      <c r="AO53" s="345">
        <v>8.4</v>
      </c>
      <c r="AP53" s="346">
        <v>333013</v>
      </c>
      <c r="AQ53" s="347">
        <v>5.3</v>
      </c>
      <c r="AR53" s="348">
        <v>3.1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336337</v>
      </c>
      <c r="AN54" s="352">
        <v>82436</v>
      </c>
      <c r="AO54" s="353">
        <v>-43</v>
      </c>
      <c r="AP54" s="354">
        <v>126732</v>
      </c>
      <c r="AQ54" s="355">
        <v>19.100000000000001</v>
      </c>
      <c r="AR54" s="356">
        <v>-62.1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712509</v>
      </c>
      <c r="AN55" s="344">
        <v>178888</v>
      </c>
      <c r="AO55" s="345">
        <v>-30.5</v>
      </c>
      <c r="AP55" s="346">
        <v>280458</v>
      </c>
      <c r="AQ55" s="347">
        <v>-15.8</v>
      </c>
      <c r="AR55" s="348">
        <v>-14.7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291178</v>
      </c>
      <c r="AN56" s="352">
        <v>73105</v>
      </c>
      <c r="AO56" s="353">
        <v>-11.3</v>
      </c>
      <c r="AP56" s="354">
        <v>127286</v>
      </c>
      <c r="AQ56" s="355">
        <v>0.4</v>
      </c>
      <c r="AR56" s="356">
        <v>-11.7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3241554</v>
      </c>
      <c r="AN57" s="344">
        <v>815075</v>
      </c>
      <c r="AO57" s="345">
        <v>355.6</v>
      </c>
      <c r="AP57" s="346">
        <v>291945</v>
      </c>
      <c r="AQ57" s="347">
        <v>4.0999999999999996</v>
      </c>
      <c r="AR57" s="348">
        <v>351.5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860081</v>
      </c>
      <c r="AN58" s="352">
        <v>216264</v>
      </c>
      <c r="AO58" s="353">
        <v>195.8</v>
      </c>
      <c r="AP58" s="354">
        <v>127651</v>
      </c>
      <c r="AQ58" s="355">
        <v>0.3</v>
      </c>
      <c r="AR58" s="356">
        <v>195.5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1000186</v>
      </c>
      <c r="AN59" s="344">
        <v>252700</v>
      </c>
      <c r="AO59" s="345">
        <v>-69</v>
      </c>
      <c r="AP59" s="346">
        <v>291173</v>
      </c>
      <c r="AQ59" s="347">
        <v>-0.3</v>
      </c>
      <c r="AR59" s="348">
        <v>-68.7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292232</v>
      </c>
      <c r="AN60" s="352">
        <v>73833</v>
      </c>
      <c r="AO60" s="353">
        <v>-65.900000000000006</v>
      </c>
      <c r="AP60" s="354">
        <v>119071</v>
      </c>
      <c r="AQ60" s="355">
        <v>-6.7</v>
      </c>
      <c r="AR60" s="356">
        <v>-59.2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1395993</v>
      </c>
      <c r="AN61" s="359">
        <v>348272</v>
      </c>
      <c r="AO61" s="360">
        <v>58</v>
      </c>
      <c r="AP61" s="361">
        <v>302584</v>
      </c>
      <c r="AQ61" s="362">
        <v>6.4</v>
      </c>
      <c r="AR61" s="348">
        <v>51.6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474822</v>
      </c>
      <c r="AN62" s="352">
        <v>118039</v>
      </c>
      <c r="AO62" s="353">
        <v>19</v>
      </c>
      <c r="AP62" s="354">
        <v>121425</v>
      </c>
      <c r="AQ62" s="355">
        <v>7.2</v>
      </c>
      <c r="AR62" s="356">
        <v>11.8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eJ37wi3OZ5CjSywkT7y1XqgEQPzUfcBTipZEVyzJj2C13dQDtskbs55R2vsKfoOYPHAumqXEjTbdqJiob5g8w==" saltValue="JGBPCL5r+16sHgloWykp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JiNBjixtRdssA4r304HamH4gkLuFcPR8kBQRdc4QIiIMFv83cToxZiLxLpnduhDC1AR2diLD3aJY1mZsq56kw==" saltValue="5Xthd4WoNtQ0fMKMCTWv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Jwlk3Uod6Ov8+0buWPgdV3sDD/dEdjAkOT1XPoQNVj/pHV4pFyHdmGL8OD+lzn26CdHAuuF6ne0YhUbeOiMrA==" saltValue="QASPWSq7B4EWuwcJabU4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12" t="s">
        <v>3</v>
      </c>
      <c r="D47" s="1212"/>
      <c r="E47" s="1213"/>
      <c r="F47" s="11">
        <v>55.23</v>
      </c>
      <c r="G47" s="12">
        <v>61.6</v>
      </c>
      <c r="H47" s="12">
        <v>59.8</v>
      </c>
      <c r="I47" s="12">
        <v>57.23</v>
      </c>
      <c r="J47" s="13">
        <v>57.35</v>
      </c>
    </row>
    <row r="48" spans="2:10" ht="57.75" customHeight="1" x14ac:dyDescent="0.15">
      <c r="B48" s="14"/>
      <c r="C48" s="1214" t="s">
        <v>4</v>
      </c>
      <c r="D48" s="1214"/>
      <c r="E48" s="1215"/>
      <c r="F48" s="15">
        <v>2.4</v>
      </c>
      <c r="G48" s="16">
        <v>4.6500000000000004</v>
      </c>
      <c r="H48" s="16">
        <v>5.32</v>
      </c>
      <c r="I48" s="16">
        <v>5.1100000000000003</v>
      </c>
      <c r="J48" s="17">
        <v>6.42</v>
      </c>
    </row>
    <row r="49" spans="2:10" ht="57.75" customHeight="1" thickBot="1" x14ac:dyDescent="0.2">
      <c r="B49" s="18"/>
      <c r="C49" s="1216" t="s">
        <v>5</v>
      </c>
      <c r="D49" s="1216"/>
      <c r="E49" s="1217"/>
      <c r="F49" s="19" t="s">
        <v>546</v>
      </c>
      <c r="G49" s="20">
        <v>4.47</v>
      </c>
      <c r="H49" s="20" t="s">
        <v>547</v>
      </c>
      <c r="I49" s="20" t="s">
        <v>548</v>
      </c>
      <c r="J49" s="21">
        <v>0.48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ZBr2rOj3LXIuSDrcCnQyAYHNZXzpRTpVbKAf3ddhxuhMqZcBK4iomeP43qiBh3ENsSS5w8KMJYB08LlM4ek5w==" saltValue="sGQ865eDVRcMxrf/TwqZ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大林　良介</cp:lastModifiedBy>
  <cp:lastPrinted>2019-12-05T05:37:59Z</cp:lastPrinted>
  <dcterms:created xsi:type="dcterms:W3CDTF">2019-02-14T01:12:54Z</dcterms:created>
  <dcterms:modified xsi:type="dcterms:W3CDTF">2019-12-05T05:38:03Z</dcterms:modified>
  <cp:category/>
</cp:coreProperties>
</file>