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sv2\ファイルサーバ\企画財政g\財政\04_決算\財政状況資料集\R4\"/>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C35" i="10"/>
  <c r="CO34" i="10"/>
  <c r="BE34" i="10"/>
  <c r="C34" i="10"/>
  <c r="AM34" i="10" l="1"/>
  <c r="AM35" i="10" s="1"/>
  <c r="U34" i="10"/>
  <c r="U35" i="10" s="1"/>
  <c r="U36" i="10" s="1"/>
  <c r="BW34" i="10"/>
  <c r="BW35" i="10" s="1"/>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<sst xmlns="http://schemas.openxmlformats.org/spreadsheetml/2006/main" count="1125" uniqueCount="589">
  <si>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</si>
  <si>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</si>
  <si>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</si>
  <si>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</si>
  <si>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</si>
  <si>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</si>
  <si>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</si>
  <si>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</si>
  <si>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</si>
  <si>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</si>
  <si>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</si>
  <si>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</si>
  <si>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</si>
  <si>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</si>
  <si>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</si>
  <si>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</si>
  <si>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</si>
  <si>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</si>
  <si>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</si>
  <si>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</si>
  <si>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</si>
  <si>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</si>
  <si>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</si>
  <si>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</si>
  <si>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</si>
  <si>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</si>
  <si>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</si>
  <si>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</si>
  <si>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</si>
  <si>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</si>
  <si>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</si>
  <si>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</si>
  <si>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</si>
  <si>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</si>
  <si>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</si>
  <si>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</si>
  <si>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</si>
  <si>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</si>
  <si>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</si>
  <si>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</si>
  <si>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</si>
  <si>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</si>
  <si>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</si>
  <si>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</si>
  <si>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</si>
  <si>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</si>
  <si>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</si>
  <si>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</si>
  <si>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</si>
  <si>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</si>
  <si>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</si>
  <si>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</si>
  <si>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</si>
  <si>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</si>
  <si>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</si>
  <si>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</si>
  <si>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</si>
  <si>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</si>
  <si>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</si>
  <si>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</si>
  <si>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</si>
  <si>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</si>
  <si>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</si>
  <si>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</si>
  <si>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</si>
  <si>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</si>
  <si>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</si>
  <si>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</si>
  <si>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</si>
  <si>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</si>
  <si>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</si>
  <si>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</si>
  <si>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</si>
  <si>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</si>
  <si>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</si>
  <si>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</si>
  <si>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</si>
  <si>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</si>
  <si>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</si>
  <si>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</si>
  <si>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</si>
  <si>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</si>
  <si>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</si>
  <si>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</si>
  <si>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</si>
  <si>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</si>
  <si>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</si>
  <si>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</si>
  <si>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</si>
  <si>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</si>
  <si>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</si>
  <si>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</si>
  <si>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</si>
  <si>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</si>
  <si>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</si>
  <si>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</si>
  <si>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</si>
  <si>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</si>
  <si>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</si>
  <si>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</si>
  <si>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</si>
  <si>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</si>
  <si>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</si>
  <si>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</si>
  <si>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</si>
  <si>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</si>
  <si>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</si>
  <si>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</si>
  <si>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</si>
  <si>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</si>
  <si>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</si>
  <si>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</si>
  <si>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</si>
  <si>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</si>
  <si>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</si>
  <si>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</si>
  <si>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</si>
  <si>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</si>
  <si>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</si>
  <si>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</si>
  <si>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</si>
  <si>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</si>
  <si>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</si>
  <si>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</si>
  <si>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</si>
  <si>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</si>
  <si>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</si>
  <si>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</si>
  <si>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</si>
  <si>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</si>
  <si>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</si>
  <si>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</si>
  <si>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</si>
  <si>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</si>
  <si>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</si>
  <si>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</si>
  <si>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</si>
  <si>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</si>
  <si>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</si>
  <si>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</si>
  <si>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</si>
  <si>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</si>
  <si>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</si>
  <si>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</si>
  <si>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</si>
  <si>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</si>
  <si>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</si>
  <si>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</si>
  <si>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</si>
  <si>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</si>
  <si>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</si>
  <si>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</si>
  <si>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</si>
  <si>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</si>
  <si>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</si>
  <si>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</si>
  <si>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</si>
  <si>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</si>
  <si>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</si>
  <si>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</si>
  <si>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</si>
  <si>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</si>
  <si>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</si>
  <si>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</si>
  <si>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</si>
  <si>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</si>
  <si>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</si>
  <si>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</si>
  <si>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</si>
  <si>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</si>
  <si>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</si>
  <si>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</si>
  <si>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</si>
  <si>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</si>
  <si>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</si>
  <si>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</si>
  <si>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</si>
  <si>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</si>
  <si>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</si>
  <si>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</si>
  <si>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</si>
  <si>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</si>
  <si>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</si>
  <si>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</si>
  <si>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</si>
  <si>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</si>
  <si>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</si>
  <si>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</si>
  <si>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</si>
  <si>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</si>
  <si>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</si>
  <si>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</si>
  <si>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</si>
  <si>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</si>
  <si>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</si>
  <si>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</si>
  <si>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</si>
  <si>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</si>
  <si>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</si>
  <si>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</si>
  <si>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</si>
  <si>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</si>
  <si>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</si>
  <si>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</si>
  <si>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</si>
  <si>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</si>
  <si>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</si>
  <si>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</si>
  <si>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</si>
  <si>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</si>
  <si>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</si>
  <si>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</si>
  <si>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</si>
  <si>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</si>
  <si>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</si>
  <si>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</si>
  <si>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</si>
  <si>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北海道中札内村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</si>
  <si>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</si>
  <si>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</si>
  <si>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</si>
  <si>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</si>
  <si>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</si>
  <si>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</si>
  <si>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</si>
  <si>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</si>
  <si>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</si>
  <si>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</si>
  <si>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</si>
  <si>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</si>
  <si>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</si>
  <si>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</si>
  <si>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</si>
  <si>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</si>
  <si>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</si>
  <si>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</si>
  <si>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</si>
  <si>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</si>
  <si>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</si>
  <si>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</si>
  <si>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</si>
  <si>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</si>
  <si>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</si>
  <si>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</si>
  <si>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</si>
  <si>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</si>
  <si>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</si>
  <si>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</si>
  <si>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</si>
  <si>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</si>
  <si>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</si>
  <si>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</si>
  <si>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</si>
  <si>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</si>
  <si>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</si>
  <si>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</si>
  <si>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</si>
  <si>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</si>
  <si>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</si>
  <si>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</si>
  <si>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</si>
  <si>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</si>
  <si>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</si>
  <si>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</si>
  <si>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</si>
  <si>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</si>
  <si>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</si>
  <si>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</si>
  <si>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</si>
  <si>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</si>
  <si>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</si>
  <si>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</si>
  <si>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</si>
  <si>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</si>
  <si>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</si>
  <si>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</si>
  <si>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</si>
  <si>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</si>
  <si>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</si>
  <si>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</si>
  <si>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</si>
  <si>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</si>
  <si>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</si>
  <si>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</si>
  <si>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</si>
  <si>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</si>
  <si>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</si>
  <si>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</si>
  <si>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</si>
  <si>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</si>
  <si>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</si>
  <si>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</si>
  <si>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</si>
  <si>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</si>
  <si>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</si>
  <si>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</si>
  <si>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</si>
  <si>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</si>
  <si>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</si>
  <si>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</si>
  <si>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</si>
  <si>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</si>
  <si>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</si>
  <si>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</si>
  <si>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</si>
  <si>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</si>
  <si>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</si>
  <si>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</si>
  <si>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</si>
  <si>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</si>
  <si>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</si>
  <si>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</si>
  <si>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</si>
  <si>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</si>
  <si>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</si>
  <si>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</si>
  <si>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</si>
  <si>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</si>
  <si>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</si>
  <si>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</si>
  <si>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</si>
  <si>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</si>
  <si>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</si>
  <si>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</si>
  <si>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</si>
  <si>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</si>
  <si>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</si>
  <si>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</si>
  <si>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</si>
  <si>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</si>
  <si>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</si>
  <si>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</si>
  <si>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</si>
  <si>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</si>
  <si>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</si>
  <si>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</si>
  <si>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</si>
  <si>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</si>
  <si>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</si>
  <si>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</si>
  <si>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</si>
  <si>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</si>
  <si>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</si>
  <si>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</si>
  <si>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</si>
  <si>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</si>
  <si>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</si>
  <si>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</si>
  <si>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</si>
  <si>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</si>
  <si>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</si>
  <si>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</si>
  <si>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</si>
  <si>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</si>
  <si>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</si>
  <si>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</si>
  <si>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</si>
  <si>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</si>
  <si>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</si>
  <si>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</si>
  <si>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</si>
  <si>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</si>
  <si>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</si>
  <si>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</si>
  <si>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</si>
  <si>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</si>
  <si>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</si>
  <si>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</si>
  <si>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</si>
  <si>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北海道中札内村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</si>
  <si>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</si>
  <si>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</si>
  <si>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</si>
  <si>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</si>
  <si>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</si>
  <si>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</si>
  <si>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</si>
  <si>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</si>
  <si>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</si>
  <si>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</si>
  <si>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</si>
  <si>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</si>
  <si>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</si>
  <si>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</si>
  <si>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</si>
  <si>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</si>
  <si>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</si>
  <si>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</si>
  <si>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</si>
  <si>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</si>
  <si>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</si>
  <si>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</si>
  <si>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</si>
  <si>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</si>
  <si>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</si>
  <si>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</si>
  <si>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</si>
  <si>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</si>
  <si>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</si>
  <si>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</si>
  <si>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</si>
  <si>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</si>
  <si>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</si>
  <si>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</si>
  <si>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</si>
  <si>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</si>
  <si>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</si>
  <si>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</si>
  <si>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</si>
  <si>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</si>
  <si>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</si>
  <si>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</si>
  <si>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</si>
  <si>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</si>
  <si>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</si>
  <si>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</si>
  <si>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</si>
  <si>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</si>
  <si>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</si>
  <si>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</si>
  <si>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</si>
  <si>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</si>
  <si>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</si>
  <si>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</si>
  <si>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</si>
  <si>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</si>
  <si>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</si>
  <si>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</si>
  <si>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</si>
  <si>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</si>
  <si>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</si>
  <si>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</si>
  <si>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</si>
  <si>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</si>
  <si>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</si>
  <si>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</si>
  <si>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</si>
  <si>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</si>
  <si>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</si>
  <si>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</si>
  <si>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</si>
  <si>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</si>
  <si>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</si>
  <si>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</si>
  <si>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</si>
  <si>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</si>
  <si>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</si>
  <si>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</si>
  <si>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</si>
  <si>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</si>
  <si>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</si>
  <si>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</si>
  <si>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</si>
  <si>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</si>
  <si>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</si>
  <si>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</si>
  <si>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</si>
  <si>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</si>
  <si>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</si>
  <si>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</si>
  <si>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</si>
  <si>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</si>
  <si>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</si>
  <si>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</si>
  <si>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</si>
  <si>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</si>
  <si>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</si>
  <si>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</si>
  <si>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</si>
  <si>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</si>
  <si>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</si>
  <si>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</si>
  <si>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</si>
  <si>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</si>
  <si>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</si>
  <si>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</si>
  <si>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</si>
  <si>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</si>
  <si>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</si>
  <si>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</si>
  <si>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</si>
  <si>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</si>
  <si>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</si>
  <si>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</si>
  <si>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</si>
  <si>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</si>
  <si>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</si>
  <si>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</si>
  <si>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</si>
  <si>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</si>
  <si>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</si>
  <si>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</si>
  <si>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</si>
  <si>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</si>
  <si>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</si>
  <si>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</si>
  <si>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</si>
  <si>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</si>
  <si>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</si>
  <si>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</si>
  <si>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</si>
  <si>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</si>
  <si>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</si>
  <si>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</si>
  <si>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</si>
  <si>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</si>
  <si>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</si>
  <si>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</si>
  <si>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</si>
  <si>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</si>
  <si>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</si>
  <si>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</si>
  <si>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</si>
  <si>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</si>
  <si>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</si>
  <si>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</si>
  <si>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</si>
  <si>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</si>
  <si>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</si>
  <si>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</si>
  <si>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</si>
  <si>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</si>
  <si>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</si>
  <si>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</si>
  <si>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</si>
  <si>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</si>
  <si>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</si>
  <si>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</si>
  <si>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</si>
  <si>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</si>
  <si>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</si>
  <si>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</si>
  <si>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</si>
  <si>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</si>
  <si>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</si>
  <si>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</si>
  <si>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</si>
  <si>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</si>
  <si>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</si>
  <si>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</si>
  <si>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</si>
  <si>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</si>
  <si>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</si>
  <si>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</si>
  <si>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</si>
  <si>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</si>
  <si>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</si>
  <si>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</si>
  <si>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</si>
  <si>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</si>
  <si>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</si>
  <si>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5.53</t>
  </si>
  <si>
    <t>▲ 0.44</t>
  </si>
  <si>
    <t>▲ 7.38</t>
  </si>
  <si>
    <t>簡易水道事業会計</t>
  </si>
  <si>
    <t>一般会計</t>
  </si>
  <si>
    <t>公共下水道事業会計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</si>
  <si>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</si>
  <si>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</si>
  <si>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</si>
  <si>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</si>
  <si>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</si>
  <si>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</si>
  <si>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</si>
  <si>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</si>
  <si>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</si>
  <si>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</si>
  <si>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</si>
  <si>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</si>
  <si>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法適用</t>
    <rPh sb="0" eb="1">
      <t>ホウ</t>
    </rPh>
    <rPh sb="1" eb="3">
      <t>テキヨウ</t>
    </rPh>
    <phoneticPr fontId="2"/>
  </si>
  <si>
    <t>とかち広域消防事務組合</t>
    <rPh sb="3" eb="5">
      <t>コウイキ</t>
    </rPh>
    <rPh sb="5" eb="7">
      <t>ショウボウ</t>
    </rPh>
    <rPh sb="7" eb="9">
      <t>ジム</t>
    </rPh>
    <rPh sb="9" eb="11">
      <t>クミアイ</t>
    </rPh>
    <phoneticPr fontId="2"/>
  </si>
  <si>
    <t>十勝圏複合事務組合</t>
    <rPh sb="0" eb="9">
      <t>トカチケン</t>
    </rPh>
    <phoneticPr fontId="1"/>
  </si>
  <si>
    <t>十勝中部広域水道企業団</t>
    <rPh sb="0" eb="11">
      <t>トカチチュウブ</t>
    </rPh>
    <phoneticPr fontId="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</si>
  <si>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</si>
  <si>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</si>
  <si>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※将来負担比率については、将来負担額よりも充当可能な財源が上回っていることから算出されていません。</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</si>
  <si>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</si>
  <si>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</si>
  <si>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</si>
  <si>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</si>
  <si>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</si>
  <si>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</si>
  <si>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※将来負担比率については、将来負担額よりも充当可能な財源が上回っていることから算出されていません。</t>
    <rPh sb="1" eb="3">
      <t>ショウライ</t>
    </rPh>
    <rPh sb="3" eb="5">
      <t>フタン</t>
    </rPh>
    <rPh sb="5" eb="7">
      <t>ヒリツ</t>
    </rPh>
    <rPh sb="13" eb="15">
      <t>ショウライ</t>
    </rPh>
    <rPh sb="15" eb="17">
      <t>フタン</t>
    </rPh>
    <rPh sb="17" eb="18">
      <t>ガク</t>
    </rPh>
    <rPh sb="21" eb="23">
      <t>ジュウトウ</t>
    </rPh>
    <rPh sb="23" eb="25">
      <t>カノウ</t>
    </rPh>
    <rPh sb="26" eb="28">
      <t>ザイゲン</t>
    </rPh>
    <rPh sb="29" eb="31">
      <t>ウワマワ</t>
    </rPh>
    <rPh sb="39" eb="41">
      <t>サンシュツ</t>
    </rPh>
    <phoneticPr fontId="5"/>
  </si>
  <si>
    <t>実質公債費比率</t>
    <phoneticPr fontId="5"/>
  </si>
  <si>
    <t>ふるさと活性化基金</t>
    <phoneticPr fontId="2"/>
  </si>
  <si>
    <t>公共施設等整備基金</t>
    <phoneticPr fontId="2"/>
  </si>
  <si>
    <t>食と農業農村振興基金</t>
    <rPh sb="0" eb="1">
      <t>ショク</t>
    </rPh>
    <rPh sb="2" eb="4">
      <t>ノウギョウ</t>
    </rPh>
    <rPh sb="4" eb="6">
      <t>ノウソン</t>
    </rPh>
    <rPh sb="6" eb="8">
      <t>シンコウ</t>
    </rPh>
    <rPh sb="8" eb="10">
      <t>キキン</t>
    </rPh>
    <phoneticPr fontId="2"/>
  </si>
  <si>
    <t>文化振興基金</t>
    <rPh sb="0" eb="2">
      <t>ブンカ</t>
    </rPh>
    <rPh sb="2" eb="4">
      <t>シンコウ</t>
    </rPh>
    <rPh sb="4" eb="6">
      <t>キキン</t>
    </rPh>
    <phoneticPr fontId="2"/>
  </si>
  <si>
    <t>豊かな環境等創成基金</t>
    <rPh sb="0" eb="1">
      <t>ユタ</t>
    </rPh>
    <rPh sb="3" eb="5">
      <t>カンキョウ</t>
    </rPh>
    <rPh sb="5" eb="6">
      <t>トウ</t>
    </rPh>
    <rPh sb="6" eb="8">
      <t>ソウセイ</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</si>
</sst>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2DC0-4963-943E-7B6598C348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336243</c:v>
                </c:pt>
                <c:pt idx="1">
                  <c:v>365239</c:v>
                </c:pt>
                <c:pt idx="2">
                  <c:v>493802</c:v>
                </c:pt>
                <c:pt idx="3">
                  <c:v>295550</c:v>
                </c:pt>
                <c:pt idx="4">
                  <c:v>231000</c:v>
                </c:pt>
              </c:numCache>
            </c:numRef>
          </c:val>
          <c:smooth val="0"/>
          <c:extLst>
            <c:ext xmlns:c16="http://schemas.microsoft.com/office/drawing/2014/chart" uri="{C3380CC4-5D6E-409C-BE32-E72D297353CC}">
              <c16:uniqueId val="{00000001-2DC0-4963-943E-7B6598C348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c:v>
                </c:pt>
                <c:pt idx="1">
                  <c:v>5.24</c:v>
                </c:pt>
                <c:pt idx="2">
                  <c:v>5.46</c:v>
                </c:pt>
                <c:pt idx="3">
                  <c:v>11.24</c:v>
                </c:pt>
                <c:pt idx="4">
                  <c:v>5.36</c:v>
                </c:pt>
              </c:numCache>
            </c:numRef>
          </c:val>
          <c:extLst>
            <c:ext xmlns:c16="http://schemas.microsoft.com/office/drawing/2014/chart" uri="{C3380CC4-5D6E-409C-BE32-E72D297353CC}">
              <c16:uniqueId val="{00000000-8430-47DF-A9DE-C8BC1EBAA2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51.79</c:v>
                </c:pt>
                <c:pt idx="1">
                  <c:v>45.89</c:v>
                </c:pt>
                <c:pt idx="2">
                  <c:v>41.03</c:v>
                </c:pt>
                <c:pt idx="3">
                  <c:v>33.32</c:v>
                </c:pt>
                <c:pt idx="4">
                  <c:v>36.42</c:v>
                </c:pt>
              </c:numCache>
            </c:numRef>
          </c:val>
          <c:extLst>
            <c:ext xmlns:c16="http://schemas.microsoft.com/office/drawing/2014/chart" uri="{C3380CC4-5D6E-409C-BE32-E72D297353CC}">
              <c16:uniqueId val="{00000001-8430-47DF-A9DE-C8BC1EBAA2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c:v>
                </c:pt>
                <c:pt idx="1">
                  <c:v>-5.53</c:v>
                </c:pt>
                <c:pt idx="2">
                  <c:v>-5.53</c:v>
                </c:pt>
                <c:pt idx="3">
                  <c:v>-0.44</c:v>
                </c:pt>
                <c:pt idx="4">
                  <c:v>-7.38</c:v>
                </c:pt>
              </c:numCache>
            </c:numRef>
          </c:val>
          <c:smooth val="0"/>
          <c:extLst>
            <c:ext xmlns:c16="http://schemas.microsoft.com/office/drawing/2014/chart" uri="{C3380CC4-5D6E-409C-BE32-E72D297353CC}">
              <c16:uniqueId val="{00000002-8430-47DF-A9DE-C8BC1EBAA2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0.22</c:v>
                </c:pt>
                <c:pt idx="4">
                  <c:v>#N/A</c:v>
                </c:pt>
                <c:pt idx="5">
                  <c:v>0.28999999999999998</c:v>
                </c:pt>
                <c:pt idx="6">
                  <c:v>#N/A</c:v>
                </c:pt>
                <c:pt idx="7">
                  <c:v>15.13</c:v>
                </c:pt>
                <c:pt idx="8">
                  <c:v>0</c:v>
                </c:pt>
                <c:pt idx="9">
                  <c:v>0</c:v>
                </c:pt>
              </c:numCache>
            </c:numRef>
          </c:val>
          <c:extLst>
            <c:ext xmlns:c16="http://schemas.microsoft.com/office/drawing/2014/chart" uri="{C3380CC4-5D6E-409C-BE32-E72D297353CC}">
              <c16:uniqueId val="{00000000-226A-4491-8254-7DAB0FC22C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6A-4491-8254-7DAB0FC22C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6A-4491-8254-7DAB0FC22C3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26A-4491-8254-7DAB0FC22C3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c:v>
                </c:pt>
              </c:numCache>
            </c:numRef>
          </c:val>
          <c:extLst>
            <c:ext xmlns:c16="http://schemas.microsoft.com/office/drawing/2014/chart" uri="{C3380CC4-5D6E-409C-BE32-E72D297353CC}">
              <c16:uniqueId val="{00000004-226A-4491-8254-7DAB0FC22C3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0.67</c:v>
                </c:pt>
                <c:pt idx="4">
                  <c:v>#N/A</c:v>
                </c:pt>
                <c:pt idx="5">
                  <c:v>0.45</c:v>
                </c:pt>
                <c:pt idx="6">
                  <c:v>#N/A</c:v>
                </c:pt>
                <c:pt idx="7">
                  <c:v>0.08</c:v>
                </c:pt>
                <c:pt idx="8">
                  <c:v>#N/A</c:v>
                </c:pt>
                <c:pt idx="9">
                  <c:v>0.14000000000000001</c:v>
                </c:pt>
              </c:numCache>
            </c:numRef>
          </c:val>
          <c:extLst>
            <c:ext xmlns:c16="http://schemas.microsoft.com/office/drawing/2014/chart" uri="{C3380CC4-5D6E-409C-BE32-E72D297353CC}">
              <c16:uniqueId val="{00000005-226A-4491-8254-7DAB0FC22C3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0.26</c:v>
                </c:pt>
                <c:pt idx="2">
                  <c:v>#N/A</c:v>
                </c:pt>
                <c:pt idx="3">
                  <c:v>0.25</c:v>
                </c:pt>
                <c:pt idx="4">
                  <c:v>#N/A</c:v>
                </c:pt>
                <c:pt idx="5">
                  <c:v>0.71</c:v>
                </c:pt>
                <c:pt idx="6">
                  <c:v>#N/A</c:v>
                </c:pt>
                <c:pt idx="7">
                  <c:v>0.68</c:v>
                </c:pt>
                <c:pt idx="8">
                  <c:v>#N/A</c:v>
                </c:pt>
                <c:pt idx="9">
                  <c:v>0.88</c:v>
                </c:pt>
              </c:numCache>
            </c:numRef>
          </c:val>
          <c:extLst>
            <c:ext xmlns:c16="http://schemas.microsoft.com/office/drawing/2014/chart" uri="{C3380CC4-5D6E-409C-BE32-E72D297353CC}">
              <c16:uniqueId val="{00000006-226A-4491-8254-7DAB0FC22C3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c:v>
                </c:pt>
              </c:numCache>
            </c:numRef>
          </c:val>
          <c:extLst>
            <c:ext xmlns:c16="http://schemas.microsoft.com/office/drawing/2014/chart" uri="{C3380CC4-5D6E-409C-BE32-E72D297353CC}">
              <c16:uniqueId val="{00000007-226A-4491-8254-7DAB0FC22C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c:v>
                </c:pt>
                <c:pt idx="2">
                  <c:v>#N/A</c:v>
                </c:pt>
                <c:pt idx="3">
                  <c:v>5.24</c:v>
                </c:pt>
                <c:pt idx="4">
                  <c:v>#N/A</c:v>
                </c:pt>
                <c:pt idx="5">
                  <c:v>5.46</c:v>
                </c:pt>
                <c:pt idx="6">
                  <c:v>#N/A</c:v>
                </c:pt>
                <c:pt idx="7">
                  <c:v>11.23</c:v>
                </c:pt>
                <c:pt idx="8">
                  <c:v>#N/A</c:v>
                </c:pt>
                <c:pt idx="9">
                  <c:v>5.36</c:v>
                </c:pt>
              </c:numCache>
            </c:numRef>
          </c:val>
          <c:extLst>
            <c:ext xmlns:c16="http://schemas.microsoft.com/office/drawing/2014/chart" uri="{C3380CC4-5D6E-409C-BE32-E72D297353CC}">
              <c16:uniqueId val="{00000008-226A-4491-8254-7DAB0FC22C3B}"/>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14.62</c:v>
                </c:pt>
              </c:numCache>
            </c:numRef>
          </c:val>
          <c:extLst>
            <c:ext xmlns:c16="http://schemas.microsoft.com/office/drawing/2014/chart" uri="{C3380CC4-5D6E-409C-BE32-E72D297353CC}">
              <c16:uniqueId val="{00000009-226A-4491-8254-7DAB0FC22C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384</c:v>
                </c:pt>
                <c:pt idx="5">
                  <c:v>379</c:v>
                </c:pt>
                <c:pt idx="8">
                  <c:v>389</c:v>
                </c:pt>
                <c:pt idx="11">
                  <c:v>395</c:v>
                </c:pt>
                <c:pt idx="14">
                  <c:v>386</c:v>
                </c:pt>
              </c:numCache>
            </c:numRef>
          </c:val>
          <c:extLst>
            <c:ext xmlns:c16="http://schemas.microsoft.com/office/drawing/2014/chart" uri="{C3380CC4-5D6E-409C-BE32-E72D297353CC}">
              <c16:uniqueId val="{00000000-B227-47A2-AEBC-5B595C6658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27-47A2-AEBC-5B595C6658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2</c:v>
                </c:pt>
                <c:pt idx="12">
                  <c:v>1</c:v>
                </c:pt>
              </c:numCache>
            </c:numRef>
          </c:val>
          <c:extLst>
            <c:ext xmlns:c16="http://schemas.microsoft.com/office/drawing/2014/chart" uri="{C3380CC4-5D6E-409C-BE32-E72D297353CC}">
              <c16:uniqueId val="{00000002-B227-47A2-AEBC-5B595C6658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3</c:v>
                </c:pt>
                <c:pt idx="9">
                  <c:v>3</c:v>
                </c:pt>
                <c:pt idx="12">
                  <c:v>3</c:v>
                </c:pt>
              </c:numCache>
            </c:numRef>
          </c:val>
          <c:extLst>
            <c:ext xmlns:c16="http://schemas.microsoft.com/office/drawing/2014/chart" uri="{C3380CC4-5D6E-409C-BE32-E72D297353CC}">
              <c16:uniqueId val="{00000003-B227-47A2-AEBC-5B595C6658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c:v>
                </c:pt>
                <c:pt idx="3">
                  <c:v>102</c:v>
                </c:pt>
                <c:pt idx="6">
                  <c:v>101</c:v>
                </c:pt>
                <c:pt idx="9">
                  <c:v>113</c:v>
                </c:pt>
                <c:pt idx="12">
                  <c:v>75</c:v>
                </c:pt>
              </c:numCache>
            </c:numRef>
          </c:val>
          <c:extLst>
            <c:ext xmlns:c16="http://schemas.microsoft.com/office/drawing/2014/chart" uri="{C3380CC4-5D6E-409C-BE32-E72D297353CC}">
              <c16:uniqueId val="{00000004-B227-47A2-AEBC-5B595C6658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27-47A2-AEBC-5B595C6658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27-47A2-AEBC-5B595C6658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420</c:v>
                </c:pt>
                <c:pt idx="3">
                  <c:v>400</c:v>
                </c:pt>
                <c:pt idx="6">
                  <c:v>414</c:v>
                </c:pt>
                <c:pt idx="9">
                  <c:v>455</c:v>
                </c:pt>
                <c:pt idx="12">
                  <c:v>455</c:v>
                </c:pt>
              </c:numCache>
            </c:numRef>
          </c:val>
          <c:extLst>
            <c:ext xmlns:c16="http://schemas.microsoft.com/office/drawing/2014/chart" uri="{C3380CC4-5D6E-409C-BE32-E72D297353CC}">
              <c16:uniqueId val="{00000007-B227-47A2-AEBC-5B595C6658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c:v>
                </c:pt>
                <c:pt idx="2">
                  <c:v>#N/A</c:v>
                </c:pt>
                <c:pt idx="3">
                  <c:v>#N/A</c:v>
                </c:pt>
                <c:pt idx="4">
                  <c:v>126</c:v>
                </c:pt>
                <c:pt idx="5">
                  <c:v>#N/A</c:v>
                </c:pt>
                <c:pt idx="6">
                  <c:v>#N/A</c:v>
                </c:pt>
                <c:pt idx="7">
                  <c:v>130</c:v>
                </c:pt>
                <c:pt idx="8">
                  <c:v>#N/A</c:v>
                </c:pt>
                <c:pt idx="9">
                  <c:v>#N/A</c:v>
                </c:pt>
                <c:pt idx="10">
                  <c:v>178</c:v>
                </c:pt>
                <c:pt idx="11">
                  <c:v>#N/A</c:v>
                </c:pt>
                <c:pt idx="12">
                  <c:v>#N/A</c:v>
                </c:pt>
                <c:pt idx="13">
                  <c:v>148</c:v>
                </c:pt>
                <c:pt idx="14">
                  <c:v>#N/A</c:v>
                </c:pt>
              </c:numCache>
            </c:numRef>
          </c:val>
          <c:smooth val="0"/>
          <c:extLst>
            <c:ext xmlns:c16="http://schemas.microsoft.com/office/drawing/2014/chart" uri="{C3380CC4-5D6E-409C-BE32-E72D297353CC}">
              <c16:uniqueId val="{00000008-B227-47A2-AEBC-5B595C6658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3050</c:v>
                </c:pt>
                <c:pt idx="5">
                  <c:v>3036</c:v>
                </c:pt>
                <c:pt idx="8">
                  <c:v>3119</c:v>
                </c:pt>
                <c:pt idx="11">
                  <c:v>3111</c:v>
                </c:pt>
                <c:pt idx="14">
                  <c:v>3051</c:v>
                </c:pt>
              </c:numCache>
            </c:numRef>
          </c:val>
          <c:extLst>
            <c:ext xmlns:c16="http://schemas.microsoft.com/office/drawing/2014/chart" uri="{C3380CC4-5D6E-409C-BE32-E72D297353CC}">
              <c16:uniqueId val="{00000000-4BC3-44FE-9E9D-0D00D05CAB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937</c:v>
                </c:pt>
                <c:pt idx="5">
                  <c:v>1026</c:v>
                </c:pt>
                <c:pt idx="8">
                  <c:v>985</c:v>
                </c:pt>
                <c:pt idx="11">
                  <c:v>943</c:v>
                </c:pt>
                <c:pt idx="14">
                  <c:v>866</c:v>
                </c:pt>
              </c:numCache>
            </c:numRef>
          </c:val>
          <c:extLst>
            <c:ext xmlns:c16="http://schemas.microsoft.com/office/drawing/2014/chart" uri="{C3380CC4-5D6E-409C-BE32-E72D297353CC}">
              <c16:uniqueId val="{00000001-4BC3-44FE-9E9D-0D00D05CAB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3490</c:v>
                </c:pt>
                <c:pt idx="5">
                  <c:v>3286</c:v>
                </c:pt>
                <c:pt idx="8">
                  <c:v>3084</c:v>
                </c:pt>
                <c:pt idx="11">
                  <c:v>3151</c:v>
                </c:pt>
                <c:pt idx="14">
                  <c:v>3293</c:v>
                </c:pt>
              </c:numCache>
            </c:numRef>
          </c:val>
          <c:extLst>
            <c:ext xmlns:c16="http://schemas.microsoft.com/office/drawing/2014/chart" uri="{C3380CC4-5D6E-409C-BE32-E72D297353CC}">
              <c16:uniqueId val="{00000002-4BC3-44FE-9E9D-0D00D05CAB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C3-44FE-9E9D-0D00D05CAB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C3-44FE-9E9D-0D00D05CAB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C3-44FE-9E9D-0D00D05CAB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476</c:v>
                </c:pt>
                <c:pt idx="3">
                  <c:v>480</c:v>
                </c:pt>
                <c:pt idx="6">
                  <c:v>459</c:v>
                </c:pt>
                <c:pt idx="9">
                  <c:v>448</c:v>
                </c:pt>
                <c:pt idx="12">
                  <c:v>424</c:v>
                </c:pt>
              </c:numCache>
            </c:numRef>
          </c:val>
          <c:extLst>
            <c:ext xmlns:c16="http://schemas.microsoft.com/office/drawing/2014/chart" uri="{C3380CC4-5D6E-409C-BE32-E72D297353CC}">
              <c16:uniqueId val="{00000006-4BC3-44FE-9E9D-0D00D05CAB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c:v>
                </c:pt>
                <c:pt idx="3">
                  <c:v>23</c:v>
                </c:pt>
                <c:pt idx="6">
                  <c:v>19</c:v>
                </c:pt>
                <c:pt idx="9">
                  <c:v>17</c:v>
                </c:pt>
                <c:pt idx="12">
                  <c:v>14</c:v>
                </c:pt>
              </c:numCache>
            </c:numRef>
          </c:val>
          <c:extLst>
            <c:ext xmlns:c16="http://schemas.microsoft.com/office/drawing/2014/chart" uri="{C3380CC4-5D6E-409C-BE32-E72D297353CC}">
              <c16:uniqueId val="{00000007-4BC3-44FE-9E9D-0D00D05CAB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618</c:v>
                </c:pt>
                <c:pt idx="3">
                  <c:v>625</c:v>
                </c:pt>
                <c:pt idx="6">
                  <c:v>608</c:v>
                </c:pt>
                <c:pt idx="9">
                  <c:v>622</c:v>
                </c:pt>
                <c:pt idx="12">
                  <c:v>435</c:v>
                </c:pt>
              </c:numCache>
            </c:numRef>
          </c:val>
          <c:extLst>
            <c:ext xmlns:c16="http://schemas.microsoft.com/office/drawing/2014/chart" uri="{C3380CC4-5D6E-409C-BE32-E72D297353CC}">
              <c16:uniqueId val="{00000008-4BC3-44FE-9E9D-0D00D05CAB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C3-44FE-9E9D-0D00D05CAB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4115</c:v>
                </c:pt>
                <c:pt idx="3">
                  <c:v>4077</c:v>
                </c:pt>
                <c:pt idx="6">
                  <c:v>4665</c:v>
                </c:pt>
                <c:pt idx="9">
                  <c:v>4677</c:v>
                </c:pt>
                <c:pt idx="12">
                  <c:v>4384</c:v>
                </c:pt>
              </c:numCache>
            </c:numRef>
          </c:val>
          <c:extLst>
            <c:ext xmlns:c16="http://schemas.microsoft.com/office/drawing/2014/chart" uri="{C3380CC4-5D6E-409C-BE32-E72D297353CC}">
              <c16:uniqueId val="{0000000A-4BC3-44FE-9E9D-0D00D05CAB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C3-44FE-9E9D-0D00D05CAB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1066</c:v>
                </c:pt>
                <c:pt idx="1">
                  <c:v>947</c:v>
                </c:pt>
                <c:pt idx="2">
                  <c:v>1023</c:v>
                </c:pt>
              </c:numCache>
            </c:numRef>
          </c:val>
          <c:extLst>
            <c:ext xmlns:c16="http://schemas.microsoft.com/office/drawing/2014/chart" uri="{C3380CC4-5D6E-409C-BE32-E72D297353CC}">
              <c16:uniqueId val="{00000000-BB76-4088-BB1F-2A47680DCD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247</c:v>
                </c:pt>
                <c:pt idx="1">
                  <c:v>247</c:v>
                </c:pt>
                <c:pt idx="2">
                  <c:v>90</c:v>
                </c:pt>
              </c:numCache>
            </c:numRef>
          </c:val>
          <c:extLst>
            <c:ext xmlns:c16="http://schemas.microsoft.com/office/drawing/2014/chart" uri="{C3380CC4-5D6E-409C-BE32-E72D297353CC}">
              <c16:uniqueId val="{00000001-BB76-4088-BB1F-2A47680DCD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1775</c:v>
                </c:pt>
                <c:pt idx="1">
                  <c:v>1960</c:v>
                </c:pt>
                <c:pt idx="2">
                  <c:v>2182</c:v>
                </c:pt>
              </c:numCache>
            </c:numRef>
          </c:val>
          <c:extLst>
            <c:ext xmlns:c16="http://schemas.microsoft.com/office/drawing/2014/chart" uri="{C3380CC4-5D6E-409C-BE32-E72D297353CC}">
              <c16:uniqueId val="{00000002-BB76-4088-BB1F-2A47680DCD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{F4EB0B8F-785F-4E39-A459-0E7C398C04F2}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8AD-4390-A746-BC2B75330F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{936C95A6-630B-454B-A5E9-9BDD34EEC0FD}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AD-4390-A746-BC2B75330F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{1AB64966-447F-4771-B695-D5CD97EDD265}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AD-4390-A746-BC2B75330F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{A4A95B6C-77E3-4EEE-B1A0-5EF10EFE840C}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AD-4390-A746-BC2B75330F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{00CD5F7C-C3C6-40C2-BEC8-356302A2993B}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AD-4390-A746-BC2B75330FD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{BF885068-F5A6-442B-918C-6FD174C65FBF}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8AD-4390-A746-BC2B75330F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{7FE2490B-BEDD-428F-9797-EDD8F122EA98}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8AD-4390-A746-BC2B75330F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{49E86C70-ADA8-45E2-B255-2E8E4FA69B88}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8AD-4390-A746-BC2B75330F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{303ECC99-233A-42EB-94CC-7DD13E7390D8}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8AD-4390-A746-BC2B75330F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63.6</c:v>
                </c:pt>
                <c:pt idx="16">
                  <c:v>62.7</c:v>
                </c:pt>
                <c:pt idx="24">
                  <c:v>63.8</c:v>
                </c:pt>
                <c:pt idx="32">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AD-4390-A746-BC2B75330F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{335ECB60-B896-4150-A5AA-F80AD32DA739}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8AD-4390-A746-BC2B75330F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{190AC6D1-833C-4004-BF78-A662C4D56157}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AD-4390-A746-BC2B75330F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{1E72AE83-826E-46CC-A10E-A60EB09A7055}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AD-4390-A746-BC2B75330F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{607289CF-83CE-4C36-A2BE-E9066AE77036}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AD-4390-A746-BC2B75330F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{4747AABD-A8D1-4D29-BB0E-DCD78D390439}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AD-4390-A746-BC2B75330FD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{D6E18AD8-7934-48B9-8201-394CA5F4E4BA}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8AD-4390-A746-BC2B75330F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{1E66CF93-2210-4F82-AF4F-73F271827C36}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8AD-4390-A746-BC2B75330F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{FCCC2334-08A8-4B5E-B58F-4EB79269724D}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8AD-4390-A746-BC2B75330F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{BACB94DE-8E94-40BC-A364-22592A18217A}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8AD-4390-A746-BC2B75330F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AD-4390-A746-BC2B75330FD7}"/>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{8BA98ACF-1F41-4CA8-92CA-906688021604}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D1-4C1C-972A-35C06C2F65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{8A1B9DAD-1EA6-41F1-8D1F-0C0CE9AB0CD3}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D1-4C1C-972A-35C06C2F65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{24C48F72-6F3E-4FE1-BEAB-23185C0CCEBE}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D1-4C1C-972A-35C06C2F65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{506F5584-CB7B-4016-A196-409211AF7A18}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D1-4C1C-972A-35C06C2F65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{7361B384-CC80-4C16-9F9F-C174A8B17F13}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D1-4C1C-972A-35C06C2F65C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{CAFBB601-CB15-46D3-B883-622D1BB6F0D3}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D1-4C1C-972A-35C06C2F65C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{9B81195E-3F20-4EFE-83DF-017D611FDD6F}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D1-4C1C-972A-35C06C2F65C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{9E0AB3F8-0B28-4CD5-B266-B2C5480A0CDF}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D1-4C1C-972A-35C06C2F65C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{2DD70C33-1F0A-4CD2-97F8-2B79999D75CF}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D1-4C1C-972A-35C06C2F65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5.7</c:v>
                </c:pt>
                <c:pt idx="16">
                  <c:v>5.6</c:v>
                </c:pt>
                <c:pt idx="24">
                  <c:v>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D1-4C1C-972A-35C06C2F65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{A9EF1F29-2EF2-4C58-B2BE-44FF7EC3F6C1}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D1-4C1C-972A-35C06C2F65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{1251D4B3-F12D-47F2-9C95-D99244DDDDC6}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D1-4C1C-972A-35C06C2F65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{5314F85B-E1E4-44AD-ADEB-96D5D0DA214E}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D1-4C1C-972A-35C06C2F65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{48766342-4B61-4730-822D-577E91222688}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D1-4C1C-972A-35C06C2F65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{DF3FC1CE-7F13-42B0-8EF0-E44E02873F6C}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D1-4C1C-972A-35C06C2F65C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{05827029-0A2E-45D7-B4D0-95FCE22BEE37}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D1-4C1C-972A-35C06C2F65C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{4F04C619-A044-4458-AC24-F2AA8854B2B7}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D1-4C1C-972A-35C06C2F65C9}"/>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{3F1CCB77-1ABC-486C-B56C-8EA9BE6C36CE}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D1-4C1C-972A-35C06C2F65C9}"/>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{12FF8B8B-18EA-486C-B3E7-175225FCCB12}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D1-4C1C-972A-35C06C2F65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D1-4C1C-972A-35C06C2F65C9}"/>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
3,821
292.58
6,916,871
6,538,280
150,624
2,808,352
4,384,128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で北海道平均及び類似団体平均より高い水準を維持しています。</a:t>
          </a:r>
        </a:p>
        <a:p>
          <a:r>
            <a:rPr kumimoji="1" lang="ja-JP" altLang="en-US" sz="1300">
              <a:latin typeface="ＭＳ Ｐゴシック" panose="020B0600070205080204" pitchFamily="50" charset="-128"/>
              <a:ea typeface="ＭＳ Ｐゴシック" panose="020B0600070205080204" pitchFamily="50" charset="-128"/>
            </a:rPr>
            <a:t>　要因としては、農業所得等の個人村民税が安定的に推移していることがあげられます。</a:t>
          </a:r>
        </a:p>
        <a:p>
          <a:r>
            <a:rPr kumimoji="1" lang="ja-JP" altLang="en-US" sz="1300">
              <a:latin typeface="ＭＳ Ｐゴシック" panose="020B0600070205080204" pitchFamily="50" charset="-128"/>
              <a:ea typeface="ＭＳ Ｐゴシック" panose="020B0600070205080204" pitchFamily="50" charset="-128"/>
            </a:rPr>
            <a:t>　しかし、歳入は地方交付税を含む依存財源の割合が高いため、今後も安定的な自主財源の確保に努めます。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で類似団体平均を上回ったものの、全国平均、北海道平均より低い数値となっています。</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ポイント増加した要因は、歳入の減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普通交付税など：前年比▲</a:t>
          </a:r>
          <a:r>
            <a:rPr kumimoji="1" lang="en-US" altLang="ja-JP" sz="1300">
              <a:latin typeface="ＭＳ Ｐゴシック" panose="020B0600070205080204" pitchFamily="50" charset="-128"/>
              <a:ea typeface="ＭＳ Ｐゴシック" panose="020B0600070205080204" pitchFamily="50" charset="-128"/>
            </a:rPr>
            <a:t>21,726</a:t>
          </a:r>
          <a:r>
            <a:rPr kumimoji="1" lang="ja-JP" altLang="en-US" sz="1300">
              <a:latin typeface="ＭＳ Ｐゴシック" panose="020B0600070205080204" pitchFamily="50" charset="-128"/>
              <a:ea typeface="ＭＳ Ｐゴシック" panose="020B0600070205080204" pitchFamily="50" charset="-128"/>
            </a:rPr>
            <a:t>千円等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があげられます。</a:t>
          </a:r>
        </a:p>
        <a:p>
          <a:r>
            <a:rPr kumimoji="1" lang="ja-JP" altLang="en-US" sz="1300">
              <a:latin typeface="ＭＳ Ｐゴシック" panose="020B0600070205080204" pitchFamily="50" charset="-128"/>
              <a:ea typeface="ＭＳ Ｐゴシック" panose="020B0600070205080204" pitchFamily="50" charset="-128"/>
            </a:rPr>
            <a:t>　今後も、歳出では職員数の増による人件費の増加、公営住宅建設事業などの元金償還開始による公債費の増加が見込まれることから、引き続き経常経費の節減に努めます。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11219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3575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64</xdr:row>
      <xdr:rowOff>131869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3575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64</xdr:row>
      <xdr:rowOff>131869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564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83608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0358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81069</xdr:rowOff>
    </xdr:from>
    <xdr:to>
      <xdr:col>15</xdr:col>
      <xdr:colOff>133350</xdr:colOff>
      <xdr:row>65</xdr:row>
      <xdr:rowOff>11219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167446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32808</xdr:rowOff>
    </xdr:from>
    <xdr:to>
      <xdr:col>11</xdr:col>
      <xdr:colOff>82550</xdr:colOff>
      <xdr:row>64</xdr:row>
      <xdr:rowOff>134408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119185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人当たり人件費・物件費等決算額については、全国平均及び北海道平均より大幅に高い水準にあります。</a:t>
          </a:r>
        </a:p>
        <a:p>
          <a:r>
            <a:rPr kumimoji="1" lang="ja-JP" altLang="en-US" sz="1300">
              <a:latin typeface="ＭＳ Ｐゴシック" panose="020B0600070205080204" pitchFamily="50" charset="-128"/>
              <a:ea typeface="ＭＳ Ｐゴシック" panose="020B0600070205080204" pitchFamily="50" charset="-128"/>
            </a:rPr>
            <a:t>　要因は、地方自治体は人口規模に係わらず基礎的な行政サービスを提供することから、一定の経費が必要となるためです。人口が少ない団体では、必然的に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人当たりの額は大きくなる傾向にあります。</a:t>
          </a:r>
        </a:p>
        <a:p>
          <a:r>
            <a:rPr kumimoji="1" lang="ja-JP" altLang="en-US" sz="1300">
              <a:latin typeface="ＭＳ Ｐゴシック" panose="020B0600070205080204" pitchFamily="50" charset="-128"/>
              <a:ea typeface="ＭＳ Ｐゴシック" panose="020B0600070205080204" pitchFamily="50" charset="-128"/>
            </a:rPr>
            <a:t>　物件費は、物価高騰の影響による光熱水費、賃金単価の上昇や業務の多様化等により委託料が増加傾向にあるため、経費節減や業務の見直しにより、物件費の縮減に努めます。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132628</xdr:rowOff>
    </xdr:from>
    <xdr:to>
      <xdr:col>23</xdr:col>
      <xdr:colOff>133350</xdr:colOff>
      <xdr:row>83</xdr:row>
      <xdr:rowOff>150981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62978"/>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74995</xdr:rowOff>
    </xdr:from>
    <xdr:to>
      <xdr:col>19</xdr:col>
      <xdr:colOff>133350</xdr:colOff>
      <xdr:row>83</xdr:row>
      <xdr:rowOff>132628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05345"/>
          <a:ext cx="889000" cy="5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157300</xdr:rowOff>
    </xdr:from>
    <xdr:to>
      <xdr:col>15</xdr:col>
      <xdr:colOff>82550</xdr:colOff>
      <xdr:row>83</xdr:row>
      <xdr:rowOff>74995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16200"/>
          <a:ext cx="889000" cy="8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82488</xdr:rowOff>
    </xdr:from>
    <xdr:to>
      <xdr:col>11</xdr:col>
      <xdr:colOff>31750</xdr:colOff>
      <xdr:row>82</xdr:row>
      <xdr:rowOff>157300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1388"/>
          <a:ext cx="889000" cy="7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100181</xdr:rowOff>
    </xdr:from>
    <xdr:to>
      <xdr:col>23</xdr:col>
      <xdr:colOff>184150</xdr:colOff>
      <xdr:row>84</xdr:row>
      <xdr:rowOff>30331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72258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81828</xdr:rowOff>
    </xdr:from>
    <xdr:to>
      <xdr:col>19</xdr:col>
      <xdr:colOff>184150</xdr:colOff>
      <xdr:row>84</xdr:row>
      <xdr:rowOff>11978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168205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9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24195</xdr:rowOff>
    </xdr:from>
    <xdr:to>
      <xdr:col>15</xdr:col>
      <xdr:colOff>133350</xdr:colOff>
      <xdr:row>83</xdr:row>
      <xdr:rowOff>125795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4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106500</xdr:rowOff>
    </xdr:from>
    <xdr:to>
      <xdr:col>11</xdr:col>
      <xdr:colOff>82550</xdr:colOff>
      <xdr:row>83</xdr:row>
      <xdr:rowOff>36650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21427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31688</xdr:rowOff>
    </xdr:from>
    <xdr:to>
      <xdr:col>7</xdr:col>
      <xdr:colOff>31750</xdr:colOff>
      <xdr:row>82</xdr:row>
      <xdr:rowOff>133288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118065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ラスパイレス指数については、国（</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）と全国市平均と比較して低いものの、類似団体平均よりは高くなっています。</a:t>
          </a:r>
        </a:p>
        <a:p>
          <a:r>
            <a:rPr kumimoji="1" lang="ja-JP" altLang="en-US" sz="1300">
              <a:latin typeface="ＭＳ Ｐゴシック" panose="020B0600070205080204" pitchFamily="50" charset="-128"/>
              <a:ea typeface="ＭＳ Ｐゴシック" panose="020B0600070205080204" pitchFamily="50" charset="-128"/>
            </a:rPr>
            <a:t>　年度により指数は前後しますが、引き続き適正な給与水準の管理に努めます。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86868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35861"/>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82042</xdr:rowOff>
    </xdr:from>
    <xdr:to>
      <xdr:col>77</xdr:col>
      <xdr:colOff>44450</xdr:colOff>
      <xdr:row>88</xdr:row>
      <xdr:rowOff>86868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696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82042</xdr:rowOff>
    </xdr:from>
    <xdr:to>
      <xdr:col>72</xdr:col>
      <xdr:colOff>203200</xdr:colOff>
      <xdr:row>88</xdr:row>
      <xdr:rowOff>82042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69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xdr:rowOff>
    </xdr:from>
    <xdr:to>
      <xdr:col>68</xdr:col>
      <xdr:colOff>152400</xdr:colOff>
      <xdr:row>88</xdr:row>
      <xdr:rowOff>82042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9242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36068</xdr:rowOff>
    </xdr:from>
    <xdr:to>
      <xdr:col>77</xdr:col>
      <xdr:colOff>95250</xdr:colOff>
      <xdr:row>88</xdr:row>
      <xdr:rowOff>137668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122445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31242</xdr:rowOff>
    </xdr:from>
    <xdr:to>
      <xdr:col>73</xdr:col>
      <xdr:colOff>44450</xdr:colOff>
      <xdr:row>88</xdr:row>
      <xdr:rowOff>132842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117619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31242</xdr:rowOff>
    </xdr:from>
    <xdr:to>
      <xdr:col>68</xdr:col>
      <xdr:colOff>203200</xdr:colOff>
      <xdr:row>88</xdr:row>
      <xdr:rowOff>132842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117619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125476</xdr:rowOff>
    </xdr:from>
    <xdr:to>
      <xdr:col>64</xdr:col>
      <xdr:colOff>152400</xdr:colOff>
      <xdr:row>88</xdr:row>
      <xdr:rowOff>55626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65803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人当たり職員数については、全国平均及び北海道平均より大幅に高い水準にありますが、類似団体と比較すると少ない職員数となっています。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要因としては、地方自治体は人口規模に係わらず基礎的な行政サービスを提供することから、一定の職員数が必要となるためです。人口が少ない団体では、必然的に人口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人当たりの職員数は多くなる傾向にあります。</a:t>
          </a:r>
        </a:p>
        <a:p>
          <a:r>
            <a:rPr kumimoji="1" lang="ja-JP" altLang="en-US" sz="1300">
              <a:latin typeface="ＭＳ Ｐゴシック" panose="020B0600070205080204" pitchFamily="50" charset="-128"/>
              <a:ea typeface="ＭＳ Ｐゴシック" panose="020B0600070205080204" pitchFamily="50" charset="-128"/>
            </a:rPr>
            <a:t>　類似団体内では少ない職員数となっていますが、定員適正化計画に基づき、適正な職員数の管理に努めます。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126528</xdr:rowOff>
    </xdr:from>
    <xdr:to>
      <xdr:col>81</xdr:col>
      <xdr:colOff>44450</xdr:colOff>
      <xdr:row>59</xdr:row>
      <xdr:rowOff>142385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42078"/>
          <a:ext cx="8382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141006</xdr:rowOff>
    </xdr:from>
    <xdr:to>
      <xdr:col>77</xdr:col>
      <xdr:colOff>44450</xdr:colOff>
      <xdr:row>59</xdr:row>
      <xdr:rowOff>142385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56556"/>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115498</xdr:rowOff>
    </xdr:from>
    <xdr:to>
      <xdr:col>72</xdr:col>
      <xdr:colOff>203200</xdr:colOff>
      <xdr:row>59</xdr:row>
      <xdr:rowOff>141006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31048"/>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106535</xdr:rowOff>
    </xdr:from>
    <xdr:to>
      <xdr:col>68</xdr:col>
      <xdr:colOff>152400</xdr:colOff>
      <xdr:row>59</xdr:row>
      <xdr:rowOff>115498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22085"/>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75728</xdr:rowOff>
    </xdr:from>
    <xdr:to>
      <xdr:col>81</xdr:col>
      <xdr:colOff>95250</xdr:colOff>
      <xdr:row>60</xdr:row>
      <xdr:rowOff>5878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92255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91585</xdr:rowOff>
    </xdr:from>
    <xdr:to>
      <xdr:col>77</xdr:col>
      <xdr:colOff>95250</xdr:colOff>
      <xdr:row>60</xdr:row>
      <xdr:rowOff>21735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31912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7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90206</xdr:rowOff>
    </xdr:from>
    <xdr:to>
      <xdr:col>73</xdr:col>
      <xdr:colOff>44450</xdr:colOff>
      <xdr:row>60</xdr:row>
      <xdr:rowOff>20356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30533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7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64698</xdr:rowOff>
    </xdr:from>
    <xdr:to>
      <xdr:col>68</xdr:col>
      <xdr:colOff>203200</xdr:colOff>
      <xdr:row>59</xdr:row>
      <xdr:rowOff>166298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4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55735</xdr:rowOff>
    </xdr:from>
    <xdr:to>
      <xdr:col>64</xdr:col>
      <xdr:colOff>152400</xdr:colOff>
      <xdr:row>59</xdr:row>
      <xdr:rowOff>157335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167512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と前年度から上昇しましたが、北海道平均及び類似団体平均よりも低い数値となっています。</a:t>
          </a:r>
        </a:p>
        <a:p>
          <a:r>
            <a:rPr kumimoji="1" lang="ja-JP" altLang="en-US" sz="1300">
              <a:latin typeface="ＭＳ Ｐゴシック" panose="020B0600070205080204" pitchFamily="50" charset="-128"/>
              <a:ea typeface="ＭＳ Ｐゴシック" panose="020B0600070205080204" pitchFamily="50" charset="-128"/>
            </a:rPr>
            <a:t>　要因としては、交付税措置または充当財源のあるものを基本として計画的な借入を実施してきたことです。また、令和４年度に役場庁舎建設事業分地方債の一部繰上償還を行い、公債費の抑制を図りました。</a:t>
          </a:r>
        </a:p>
        <a:p>
          <a:r>
            <a:rPr kumimoji="1" lang="ja-JP" altLang="en-US" sz="1300">
              <a:latin typeface="ＭＳ Ｐゴシック" panose="020B0600070205080204" pitchFamily="50" charset="-128"/>
              <a:ea typeface="ＭＳ Ｐゴシック" panose="020B0600070205080204" pitchFamily="50" charset="-128"/>
            </a:rPr>
            <a:t>　今後、公営住宅建設事業債の元金償還開始などにより、公債費の増加が見込まれるため、引き続き計画的な借入を行い、適正な水準維持に努めます。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332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11854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11854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将来負担比率については、将来負担額よりも充当可能な財源（基金、普通交付税基準財政需要額算入見込額等）が上回っていることから算出されていません。</a:t>
          </a:r>
        </a:p>
        <a:p>
          <a:r>
            <a:rPr kumimoji="1" lang="ja-JP" altLang="en-US" sz="1300">
              <a:latin typeface="ＭＳ Ｐゴシック" panose="020B0600070205080204" pitchFamily="50" charset="-128"/>
              <a:ea typeface="ＭＳ Ｐゴシック" panose="020B0600070205080204" pitchFamily="50" charset="-128"/>
            </a:rPr>
            <a:t>　現時点では健全な財政状況にあるといえますが、今後、各公共施設・設備の老朽化等への対応にあたり、基金の取崩や地方債の借入が想定されることから、新規事業の実施にあたっては少しでも有利な財源確保を検討するなど、引き続き健全な財政状況を維持できるよう努めます。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
3,821
292.58
6,916,871
6,538,280
150,624
2,808,352
4,384,128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経常収支比率の人件費分は</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で、北海道平均及び類似団体平均と比較して低い水準となっています。</a:t>
          </a:r>
        </a:p>
        <a:p>
          <a:r>
            <a:rPr kumimoji="1" lang="ja-JP" altLang="en-US" sz="1300">
              <a:latin typeface="ＭＳ Ｐゴシック" panose="020B0600070205080204" pitchFamily="50" charset="-128"/>
              <a:ea typeface="ＭＳ Ｐゴシック" panose="020B0600070205080204" pitchFamily="50" charset="-128"/>
            </a:rPr>
            <a:t>　要因としては、定員適正化計画に基づき、退職者の不補充・新規採用者の抑制に努めてきた期間が長かったこと、また、これに伴い職員の年齢構成が変化した（若年層の職員が増えた）ことがあげられます。</a:t>
          </a:r>
        </a:p>
        <a:p>
          <a:r>
            <a:rPr kumimoji="1" lang="ja-JP" altLang="en-US" sz="1300">
              <a:latin typeface="ＭＳ Ｐゴシック" panose="020B0600070205080204" pitchFamily="50" charset="-128"/>
              <a:ea typeface="ＭＳ Ｐゴシック" panose="020B0600070205080204" pitchFamily="50" charset="-128"/>
            </a:rPr>
            <a:t>　今後も定員管理を行うことで、適正水準の維持に努めます。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経常収支比率の物件費分は</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で、全国平均及び北海道平均、類似団体平均と比較して高い水準となっています。</a:t>
          </a:r>
        </a:p>
        <a:p>
          <a:r>
            <a:rPr kumimoji="1" lang="ja-JP" altLang="en-US" sz="1300">
              <a:latin typeface="ＭＳ Ｐゴシック" panose="020B0600070205080204" pitchFamily="50" charset="-128"/>
              <a:ea typeface="ＭＳ Ｐゴシック" panose="020B0600070205080204" pitchFamily="50" charset="-128"/>
            </a:rPr>
            <a:t>　特に業務の多様化や賃金単価の上昇等により委託料が増加傾向にあるため、業務の見直しや経費削減により物件費の縮減に努めます。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72136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39598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133858</xdr:rowOff>
    </xdr:from>
    <xdr:to>
      <xdr:col>78</xdr:col>
      <xdr:colOff>69850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91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133858</xdr:rowOff>
    </xdr:from>
    <xdr:to>
      <xdr:col>73</xdr:col>
      <xdr:colOff>180975</xdr:colOff>
      <xdr:row>19</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391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133858</xdr:rowOff>
    </xdr:from>
    <xdr:to>
      <xdr:col>69</xdr:col>
      <xdr:colOff>92075</xdr:colOff>
      <xdr:row>19</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391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21336</xdr:rowOff>
    </xdr:from>
    <xdr:to>
      <xdr:col>82</xdr:col>
      <xdr:colOff>158750</xdr:colOff>
      <xdr:row>20</xdr:row>
      <xdr:rowOff>122936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101363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83058</xdr:rowOff>
    </xdr:from>
    <xdr:to>
      <xdr:col>74</xdr:col>
      <xdr:colOff>31750</xdr:colOff>
      <xdr:row>20</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169435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115062</xdr:rowOff>
    </xdr:from>
    <xdr:to>
      <xdr:col>69</xdr:col>
      <xdr:colOff>142875</xdr:colOff>
      <xdr:row>20</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83058</xdr:rowOff>
    </xdr:from>
    <xdr:to>
      <xdr:col>65</xdr:col>
      <xdr:colOff>53975</xdr:colOff>
      <xdr:row>20</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経常収支比率の扶助費分は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で、全国平均及び北海道平均と比較すると大幅に低い水準となっています。</a:t>
          </a:r>
        </a:p>
        <a:p>
          <a:r>
            <a:rPr kumimoji="1" lang="ja-JP" altLang="en-US" sz="1300">
              <a:latin typeface="ＭＳ Ｐゴシック" panose="020B0600070205080204" pitchFamily="50" charset="-128"/>
              <a:ea typeface="ＭＳ Ｐゴシック" panose="020B0600070205080204" pitchFamily="50" charset="-128"/>
            </a:rPr>
            <a:t>　ただし、今後、高齢者支援施策や子育て支援施策の更なる進展、高齢化率の上昇等により増加することが予想されます。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6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146249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72770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経常収支比率のうちその他（維持補修費、繰出金）分は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で全国平均及び類似団体平均と比較して低い水準となっています。</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ポイント低下しましたが、簡易水道、下水道事業負担金を、公営企業会計移行のため、補助費へ計上したことよる繰出金の減が主な要因です。（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令和３年度までは、繰出金へ計上）</a:t>
          </a:r>
        </a:p>
        <a:p>
          <a:r>
            <a:rPr kumimoji="1" lang="ja-JP" altLang="en-US" sz="1300">
              <a:latin typeface="ＭＳ Ｐゴシック" panose="020B0600070205080204" pitchFamily="50" charset="-128"/>
              <a:ea typeface="ＭＳ Ｐゴシック" panose="020B0600070205080204" pitchFamily="50" charset="-128"/>
            </a:rPr>
            <a:t>　また、今後も適正な繰出しに努めていきます。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58</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9106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1395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xdr:rowOff>
    </xdr:from>
    <xdr:to>
      <xdr:col>73</xdr:col>
      <xdr:colOff>180975</xdr:colOff>
      <xdr:row>59</xdr:row>
      <xdr:rowOff>75565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225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59</xdr:row>
      <xdr:rowOff>6985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2251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139065</xdr:rowOff>
    </xdr:from>
    <xdr:to>
      <xdr:col>82</xdr:col>
      <xdr:colOff>158750</xdr:colOff>
      <xdr:row>57</xdr:row>
      <xdr:rowOff>69215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155592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127635</xdr:rowOff>
    </xdr:from>
    <xdr:to>
      <xdr:col>69</xdr:col>
      <xdr:colOff>142875</xdr:colOff>
      <xdr:row>59</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経常収支比率の補助費等分は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と前年度から上昇しましたが、類似団体平均と比較すると低い水準となっています。</a:t>
          </a:r>
        </a:p>
        <a:p>
          <a:r>
            <a:rPr kumimoji="1" lang="ja-JP" altLang="en-US" sz="1300">
              <a:latin typeface="ＭＳ Ｐゴシック" panose="020B0600070205080204" pitchFamily="50" charset="-128"/>
              <a:ea typeface="ＭＳ Ｐゴシック" panose="020B0600070205080204" pitchFamily="50" charset="-128"/>
            </a:rPr>
            <a:t>　要因としては、簡易水道、下水道事業負担金を、公営企業会計移行のため、補助費へ計上したことが挙げられます。（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令和３年度までは、繰出金へ計上）</a:t>
          </a:r>
        </a:p>
        <a:p>
          <a:r>
            <a:rPr kumimoji="1" lang="ja-JP" altLang="en-US" sz="1300">
              <a:latin typeface="ＭＳ Ｐゴシック" panose="020B0600070205080204" pitchFamily="50" charset="-128"/>
              <a:ea typeface="ＭＳ Ｐゴシック" panose="020B0600070205080204" pitchFamily="50" charset="-128"/>
            </a:rPr>
            <a:t>　これまで本村では、随時補助金の見直しを行ってきましたが、今後も検証や見直しを行い、適正な水準維持に努めます。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113284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3460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21844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経常収支比率の公債費分は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で、全国平均及び北海道平均、類似団体平均と比較して低い水準となっています。さらに、令和４年度には役場庁舎建設事業分地方債の一部繰上償還を行い、公債費の抑制を図りました。</a:t>
          </a:r>
        </a:p>
        <a:p>
          <a:r>
            <a:rPr kumimoji="1" lang="ja-JP" altLang="en-US" sz="1300">
              <a:latin typeface="ＭＳ Ｐゴシック" panose="020B0600070205080204" pitchFamily="50" charset="-128"/>
              <a:ea typeface="ＭＳ Ｐゴシック" panose="020B0600070205080204" pitchFamily="50" charset="-128"/>
            </a:rPr>
            <a:t>　今後、公営住宅建設事業の元金償還開始など、公債費の増加が見込まれることから、交付税措置または充当財源のあるものを基本として計画的な借入を行い、適正な水準維持に努めます。</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111760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62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104140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4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経常収支比率のうち公債費以外分は</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で全国平均及び北海道平均と比較すると低いものの、類似団体平均と比較すると高い水準となっています。</a:t>
          </a:r>
        </a:p>
        <a:p>
          <a:r>
            <a:rPr kumimoji="1" lang="ja-JP" altLang="en-US" sz="1300">
              <a:latin typeface="ＭＳ Ｐゴシック" panose="020B0600070205080204" pitchFamily="50" charset="-128"/>
              <a:ea typeface="ＭＳ Ｐゴシック" panose="020B0600070205080204" pitchFamily="50" charset="-128"/>
            </a:rPr>
            <a:t>　特に本村では物件費の割合が高いことから、各種事業の見直しや経常経費の節減に努めます。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35561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7134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7134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127000</xdr:rowOff>
    </xdr:from>
    <xdr:to>
      <xdr:col>73</xdr:col>
      <xdr:colOff>180975</xdr:colOff>
      <xdr:row>80</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80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660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156211</xdr:rowOff>
    </xdr:from>
    <xdr:to>
      <xdr:col>82</xdr:col>
      <xdr:colOff>158750</xdr:colOff>
      <xdr:row>80</xdr:row>
      <xdr:rowOff>86361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128288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114300</xdr:rowOff>
    </xdr:from>
    <xdr:to>
      <xdr:col>74</xdr:col>
      <xdr:colOff>31750</xdr:colOff>
      <xdr:row>81</xdr:row>
      <xdr:rowOff>44450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29227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126548</xdr:rowOff>
    </xdr:from>
    <xdr:to>
      <xdr:col>29</xdr:col>
      <xdr:colOff>127000</xdr:colOff>
      <xdr:row>19</xdr:row>
      <xdr:rowOff>131511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431723"/>
          <a:ext cx="647700" cy="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126548</xdr:rowOff>
    </xdr:from>
    <xdr:to>
      <xdr:col>26</xdr:col>
      <xdr:colOff>50800</xdr:colOff>
      <xdr:row>19</xdr:row>
      <xdr:rowOff>147038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31723"/>
          <a:ext cx="698500" cy="20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147038</xdr:rowOff>
    </xdr:from>
    <xdr:to>
      <xdr:col>22</xdr:col>
      <xdr:colOff>114300</xdr:colOff>
      <xdr:row>19</xdr:row>
      <xdr:rowOff>165460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52213"/>
          <a:ext cx="698500" cy="1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165460</xdr:rowOff>
    </xdr:from>
    <xdr:to>
      <xdr:col>18</xdr:col>
      <xdr:colOff>177800</xdr:colOff>
      <xdr:row>20</xdr:row>
      <xdr:rowOff>10769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70635"/>
          <a:ext cx="698500" cy="1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80711</xdr:rowOff>
    </xdr:from>
    <xdr:to>
      <xdr:col>29</xdr:col>
      <xdr:colOff>177800</xdr:colOff>
      <xdr:row>20</xdr:row>
      <xdr:rowOff>10861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8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52788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5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75748</xdr:rowOff>
    </xdr:from>
    <xdr:to>
      <xdr:col>26</xdr:col>
      <xdr:colOff>101600</xdr:colOff>
      <xdr:row>20</xdr:row>
      <xdr:rowOff>5898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8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162125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6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96238</xdr:rowOff>
    </xdr:from>
    <xdr:to>
      <xdr:col>22</xdr:col>
      <xdr:colOff>165100</xdr:colOff>
      <xdr:row>20</xdr:row>
      <xdr:rowOff>26388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0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11165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8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114660</xdr:rowOff>
    </xdr:from>
    <xdr:to>
      <xdr:col>19</xdr:col>
      <xdr:colOff>38100</xdr:colOff>
      <xdr:row>20</xdr:row>
      <xdr:rowOff>44810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1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29587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0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131419</xdr:rowOff>
    </xdr:from>
    <xdr:to>
      <xdr:col>15</xdr:col>
      <xdr:colOff>101600</xdr:colOff>
      <xdr:row>20</xdr:row>
      <xdr:rowOff>61569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46346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147995</xdr:rowOff>
    </xdr:from>
    <xdr:to>
      <xdr:col>29</xdr:col>
      <xdr:colOff>127000</xdr:colOff>
      <xdr:row>37</xdr:row>
      <xdr:rowOff>183167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272695"/>
          <a:ext cx="647700" cy="3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147995</xdr:rowOff>
    </xdr:from>
    <xdr:to>
      <xdr:col>26</xdr:col>
      <xdr:colOff>50800</xdr:colOff>
      <xdr:row>37</xdr:row>
      <xdr:rowOff>204427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72695"/>
          <a:ext cx="698500" cy="5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204427</xdr:rowOff>
    </xdr:from>
    <xdr:to>
      <xdr:col>22</xdr:col>
      <xdr:colOff>114300</xdr:colOff>
      <xdr:row>37</xdr:row>
      <xdr:rowOff>208254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29127"/>
          <a:ext cx="698500" cy="3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208254</xdr:rowOff>
    </xdr:from>
    <xdr:to>
      <xdr:col>18</xdr:col>
      <xdr:colOff>177800</xdr:colOff>
      <xdr:row>37</xdr:row>
      <xdr:rowOff>210302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32954"/>
          <a:ext cx="698500" cy="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132367</xdr:rowOff>
    </xdr:from>
    <xdr:to>
      <xdr:col>29</xdr:col>
      <xdr:colOff>177800</xdr:colOff>
      <xdr:row>37</xdr:row>
      <xdr:rowOff>233967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5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104444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2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97195</xdr:rowOff>
    </xdr:from>
    <xdr:to>
      <xdr:col>26</xdr:col>
      <xdr:colOff>101600</xdr:colOff>
      <xdr:row>37</xdr:row>
      <xdr:rowOff>198795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2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183572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153627</xdr:rowOff>
    </xdr:from>
    <xdr:to>
      <xdr:col>22</xdr:col>
      <xdr:colOff>165100</xdr:colOff>
      <xdr:row>37</xdr:row>
      <xdr:rowOff>255227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7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240004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6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157454</xdr:rowOff>
    </xdr:from>
    <xdr:to>
      <xdr:col>19</xdr:col>
      <xdr:colOff>38100</xdr:colOff>
      <xdr:row>37</xdr:row>
      <xdr:rowOff>259054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243831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6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159502</xdr:rowOff>
    </xdr:from>
    <xdr:to>
      <xdr:col>15</xdr:col>
      <xdr:colOff>101600</xdr:colOff>
      <xdr:row>37</xdr:row>
      <xdr:rowOff>261102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8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245879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7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
3,821
292.58
6,916,871
6,538,280
150,624
2,808,352
4,384,128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167080</xdr:rowOff>
    </xdr:from>
    <xdr:to>
      <xdr:col>24</xdr:col>
      <xdr:colOff>63500</xdr:colOff>
      <xdr:row>37</xdr:row>
      <xdr:rowOff>4159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39280"/>
          <a:ext cx="8382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167080</xdr:rowOff>
    </xdr:from>
    <xdr:to>
      <xdr:col>19</xdr:col>
      <xdr:colOff>177800</xdr:colOff>
      <xdr:row>37</xdr:row>
      <xdr:rowOff>22055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9280"/>
          <a:ext cx="889000" cy="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22055</xdr:rowOff>
    </xdr:from>
    <xdr:to>
      <xdr:col>15</xdr:col>
      <xdr:colOff>50800</xdr:colOff>
      <xdr:row>37</xdr:row>
      <xdr:rowOff>76164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5705"/>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76164</xdr:rowOff>
    </xdr:from>
    <xdr:to>
      <xdr:col>10</xdr:col>
      <xdr:colOff>114300</xdr:colOff>
      <xdr:row>37</xdr:row>
      <xdr:rowOff>87783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981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124809</xdr:rowOff>
    </xdr:from>
    <xdr:to>
      <xdr:col>24</xdr:col>
      <xdr:colOff>114300</xdr:colOff>
      <xdr:row>37</xdr:row>
      <xdr:rowOff>54959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103236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116280</xdr:rowOff>
    </xdr:from>
    <xdr:to>
      <xdr:col>20</xdr:col>
      <xdr:colOff>38100</xdr:colOff>
      <xdr:row>37</xdr:row>
      <xdr:rowOff>46430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37557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142705</xdr:rowOff>
    </xdr:from>
    <xdr:to>
      <xdr:col>15</xdr:col>
      <xdr:colOff>101600</xdr:colOff>
      <xdr:row>37</xdr:row>
      <xdr:rowOff>72855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63982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25364</xdr:rowOff>
    </xdr:from>
    <xdr:to>
      <xdr:col>10</xdr:col>
      <xdr:colOff>165100</xdr:colOff>
      <xdr:row>37</xdr:row>
      <xdr:rowOff>126964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118091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36983</xdr:rowOff>
    </xdr:from>
    <xdr:to>
      <xdr:col>6</xdr:col>
      <xdr:colOff>38100</xdr:colOff>
      <xdr:row>37</xdr:row>
      <xdr:rowOff>138583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129710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81306</xdr:rowOff>
    </xdr:from>
    <xdr:to>
      <xdr:col>24</xdr:col>
      <xdr:colOff>63500</xdr:colOff>
      <xdr:row>56</xdr:row>
      <xdr:rowOff>109929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82506"/>
          <a:ext cx="8382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109929</xdr:rowOff>
    </xdr:from>
    <xdr:to>
      <xdr:col>19</xdr:col>
      <xdr:colOff>177800</xdr:colOff>
      <xdr:row>57</xdr:row>
      <xdr:rowOff>4956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1129"/>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4956</xdr:rowOff>
    </xdr:from>
    <xdr:to>
      <xdr:col>15</xdr:col>
      <xdr:colOff>50800</xdr:colOff>
      <xdr:row>57</xdr:row>
      <xdr:rowOff>82066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7606"/>
          <a:ext cx="889000" cy="7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82066</xdr:rowOff>
    </xdr:from>
    <xdr:to>
      <xdr:col>10</xdr:col>
      <xdr:colOff>114300</xdr:colOff>
      <xdr:row>57</xdr:row>
      <xdr:rowOff>158314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4716"/>
          <a:ext cx="889000" cy="7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30506</xdr:rowOff>
    </xdr:from>
    <xdr:to>
      <xdr:col>24</xdr:col>
      <xdr:colOff>114300</xdr:colOff>
      <xdr:row>56</xdr:row>
      <xdr:rowOff>132106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53383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59129</xdr:rowOff>
    </xdr:from>
    <xdr:to>
      <xdr:col>20</xdr:col>
      <xdr:colOff>38100</xdr:colOff>
      <xdr:row>56</xdr:row>
      <xdr:rowOff>160729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3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125606</xdr:rowOff>
    </xdr:from>
    <xdr:to>
      <xdr:col>15</xdr:col>
      <xdr:colOff>101600</xdr:colOff>
      <xdr:row>57</xdr:row>
      <xdr:rowOff>55756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72283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0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31266</xdr:rowOff>
    </xdr:from>
    <xdr:to>
      <xdr:col>10</xdr:col>
      <xdr:colOff>165100</xdr:colOff>
      <xdr:row>57</xdr:row>
      <xdr:rowOff>132866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149393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107514</xdr:rowOff>
    </xdr:from>
    <xdr:to>
      <xdr:col>6</xdr:col>
      <xdr:colOff>38100</xdr:colOff>
      <xdr:row>58</xdr:row>
      <xdr:rowOff>37664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54191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101312</xdr:rowOff>
    </xdr:from>
    <xdr:to>
      <xdr:col>24</xdr:col>
      <xdr:colOff>63500</xdr:colOff>
      <xdr:row>76</xdr:row>
      <xdr:rowOff>106736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31512"/>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101312</xdr:rowOff>
    </xdr:from>
    <xdr:to>
      <xdr:col>19</xdr:col>
      <xdr:colOff>177800</xdr:colOff>
      <xdr:row>76</xdr:row>
      <xdr:rowOff>101398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31512"/>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101398</xdr:rowOff>
    </xdr:from>
    <xdr:to>
      <xdr:col>15</xdr:col>
      <xdr:colOff>50800</xdr:colOff>
      <xdr:row>76</xdr:row>
      <xdr:rowOff>149027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31598"/>
          <a:ext cx="889000" cy="4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149027</xdr:rowOff>
    </xdr:from>
    <xdr:to>
      <xdr:col>10</xdr:col>
      <xdr:colOff>114300</xdr:colOff>
      <xdr:row>77</xdr:row>
      <xdr:rowOff>75561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79227"/>
          <a:ext cx="889000" cy="9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55936</xdr:rowOff>
    </xdr:from>
    <xdr:to>
      <xdr:col>24</xdr:col>
      <xdr:colOff>114300</xdr:colOff>
      <xdr:row>76</xdr:row>
      <xdr:rowOff>157536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78813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50512</xdr:rowOff>
    </xdr:from>
    <xdr:to>
      <xdr:col>20</xdr:col>
      <xdr:colOff>38100</xdr:colOff>
      <xdr:row>76</xdr:row>
      <xdr:rowOff>152112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168639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50598</xdr:rowOff>
    </xdr:from>
    <xdr:to>
      <xdr:col>15</xdr:col>
      <xdr:colOff>101600</xdr:colOff>
      <xdr:row>76</xdr:row>
      <xdr:rowOff>152198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168725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98227</xdr:rowOff>
    </xdr:from>
    <xdr:to>
      <xdr:col>10</xdr:col>
      <xdr:colOff>165100</xdr:colOff>
      <xdr:row>77</xdr:row>
      <xdr:rowOff>28377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44904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24761</xdr:rowOff>
    </xdr:from>
    <xdr:to>
      <xdr:col>6</xdr:col>
      <xdr:colOff>38100</xdr:colOff>
      <xdr:row>77</xdr:row>
      <xdr:rowOff>126361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117488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66198</xdr:rowOff>
    </xdr:from>
    <xdr:to>
      <xdr:col>24</xdr:col>
      <xdr:colOff>63500</xdr:colOff>
      <xdr:row>95</xdr:row>
      <xdr:rowOff>134587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53948"/>
          <a:ext cx="8382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66198</xdr:rowOff>
    </xdr:from>
    <xdr:to>
      <xdr:col>19</xdr:col>
      <xdr:colOff>177800</xdr:colOff>
      <xdr:row>96</xdr:row>
      <xdr:rowOff>129260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53948"/>
          <a:ext cx="889000" cy="2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129260</xdr:rowOff>
    </xdr:from>
    <xdr:to>
      <xdr:col>15</xdr:col>
      <xdr:colOff>50800</xdr:colOff>
      <xdr:row>96</xdr:row>
      <xdr:rowOff>130632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8846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125161</xdr:rowOff>
    </xdr:from>
    <xdr:to>
      <xdr:col>10</xdr:col>
      <xdr:colOff>114300</xdr:colOff>
      <xdr:row>96</xdr:row>
      <xdr:rowOff>130632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84361"/>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83787</xdr:rowOff>
    </xdr:from>
    <xdr:to>
      <xdr:col>24</xdr:col>
      <xdr:colOff>114300</xdr:colOff>
      <xdr:row>96</xdr:row>
      <xdr:rowOff>13937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62214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15398</xdr:rowOff>
    </xdr:from>
    <xdr:to>
      <xdr:col>20</xdr:col>
      <xdr:colOff>38100</xdr:colOff>
      <xdr:row>95</xdr:row>
      <xdr:rowOff>116998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108125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78460</xdr:rowOff>
    </xdr:from>
    <xdr:to>
      <xdr:col>15</xdr:col>
      <xdr:colOff>101600</xdr:colOff>
      <xdr:row>97</xdr:row>
      <xdr:rowOff>8610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171187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79832</xdr:rowOff>
    </xdr:from>
    <xdr:to>
      <xdr:col>10</xdr:col>
      <xdr:colOff>165100</xdr:colOff>
      <xdr:row>97</xdr:row>
      <xdr:rowOff>9982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74361</xdr:rowOff>
    </xdr:from>
    <xdr:to>
      <xdr:col>6</xdr:col>
      <xdr:colOff>38100</xdr:colOff>
      <xdr:row>97</xdr:row>
      <xdr:rowOff>4511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167088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21571</xdr:rowOff>
    </xdr:from>
    <xdr:to>
      <xdr:col>55</xdr:col>
      <xdr:colOff>0</xdr:colOff>
      <xdr:row>37</xdr:row>
      <xdr:rowOff>85973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65221"/>
          <a:ext cx="8382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32020</xdr:rowOff>
    </xdr:from>
    <xdr:to>
      <xdr:col>50</xdr:col>
      <xdr:colOff>114300</xdr:colOff>
      <xdr:row>37</xdr:row>
      <xdr:rowOff>85973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04220"/>
          <a:ext cx="889000" cy="2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32020</xdr:rowOff>
    </xdr:from>
    <xdr:to>
      <xdr:col>45</xdr:col>
      <xdr:colOff>177800</xdr:colOff>
      <xdr:row>37</xdr:row>
      <xdr:rowOff>103899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04220"/>
          <a:ext cx="889000" cy="2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103899</xdr:rowOff>
    </xdr:from>
    <xdr:to>
      <xdr:col>41</xdr:col>
      <xdr:colOff>50800</xdr:colOff>
      <xdr:row>37</xdr:row>
      <xdr:rowOff>113402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47549"/>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142221</xdr:rowOff>
    </xdr:from>
    <xdr:to>
      <xdr:col>55</xdr:col>
      <xdr:colOff>50800</xdr:colOff>
      <xdr:row>37</xdr:row>
      <xdr:rowOff>72371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120648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35173</xdr:rowOff>
    </xdr:from>
    <xdr:to>
      <xdr:col>50</xdr:col>
      <xdr:colOff>165100</xdr:colOff>
      <xdr:row>37</xdr:row>
      <xdr:rowOff>136773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127900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7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152670</xdr:rowOff>
    </xdr:from>
    <xdr:to>
      <xdr:col>46</xdr:col>
      <xdr:colOff>38100</xdr:colOff>
      <xdr:row>36</xdr:row>
      <xdr:rowOff>82820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73947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4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53099</xdr:rowOff>
    </xdr:from>
    <xdr:to>
      <xdr:col>41</xdr:col>
      <xdr:colOff>101600</xdr:colOff>
      <xdr:row>37</xdr:row>
      <xdr:rowOff>154699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145826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8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62602</xdr:rowOff>
    </xdr:from>
    <xdr:to>
      <xdr:col>36</xdr:col>
      <xdr:colOff>165100</xdr:colOff>
      <xdr:row>37</xdr:row>
      <xdr:rowOff>164202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155329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9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27943</xdr:rowOff>
    </xdr:from>
    <xdr:to>
      <xdr:col>55</xdr:col>
      <xdr:colOff>0</xdr:colOff>
      <xdr:row>57</xdr:row>
      <xdr:rowOff>64833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00593"/>
          <a:ext cx="838200" cy="3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86092</xdr:rowOff>
    </xdr:from>
    <xdr:to>
      <xdr:col>50</xdr:col>
      <xdr:colOff>114300</xdr:colOff>
      <xdr:row>57</xdr:row>
      <xdr:rowOff>27943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687292"/>
          <a:ext cx="889000" cy="11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86092</xdr:rowOff>
    </xdr:from>
    <xdr:to>
      <xdr:col>45</xdr:col>
      <xdr:colOff>177800</xdr:colOff>
      <xdr:row>56</xdr:row>
      <xdr:rowOff>159566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687292"/>
          <a:ext cx="889000" cy="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159566</xdr:rowOff>
    </xdr:from>
    <xdr:to>
      <xdr:col>41</xdr:col>
      <xdr:colOff>50800</xdr:colOff>
      <xdr:row>57</xdr:row>
      <xdr:rowOff>4687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60766"/>
          <a:ext cx="889000" cy="1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14033</xdr:rowOff>
    </xdr:from>
    <xdr:to>
      <xdr:col>55</xdr:col>
      <xdr:colOff>50800</xdr:colOff>
      <xdr:row>57</xdr:row>
      <xdr:rowOff>115633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134617</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148593</xdr:rowOff>
    </xdr:from>
    <xdr:to>
      <xdr:col>50</xdr:col>
      <xdr:colOff>165100</xdr:colOff>
      <xdr:row>57</xdr:row>
      <xdr:rowOff>78743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95270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52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35292</xdr:rowOff>
    </xdr:from>
    <xdr:to>
      <xdr:col>46</xdr:col>
      <xdr:colOff>38100</xdr:colOff>
      <xdr:row>56</xdr:row>
      <xdr:rowOff>136892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153419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108766</xdr:rowOff>
    </xdr:from>
    <xdr:to>
      <xdr:col>41</xdr:col>
      <xdr:colOff>101600</xdr:colOff>
      <xdr:row>57</xdr:row>
      <xdr:rowOff>38916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55443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8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125337</xdr:rowOff>
    </xdr:from>
    <xdr:to>
      <xdr:col>36</xdr:col>
      <xdr:colOff>165100</xdr:colOff>
      <xdr:row>57</xdr:row>
      <xdr:rowOff>55487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72014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0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409</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73509"/>
          <a:ext cx="838200" cy="2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167213</xdr:rowOff>
    </xdr:from>
    <xdr:to>
      <xdr:col>45</xdr:col>
      <xdr:colOff>177800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8863"/>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167213</xdr:rowOff>
    </xdr:from>
    <xdr:to>
      <xdr:col>41</xdr:col>
      <xdr:colOff>50800</xdr:colOff>
      <xdr:row>78</xdr:row>
      <xdr:rowOff>18720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8863"/>
          <a:ext cx="889000" cy="2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121059</xdr:rowOff>
    </xdr:from>
    <xdr:to>
      <xdr:col>55</xdr:col>
      <xdr:colOff>50800</xdr:colOff>
      <xdr:row>78</xdr:row>
      <xdr:rowOff>51209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79821</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116413</xdr:rowOff>
    </xdr:from>
    <xdr:to>
      <xdr:col>41</xdr:col>
      <xdr:colOff>101600</xdr:colOff>
      <xdr:row>78</xdr:row>
      <xdr:rowOff>46563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37690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139370</xdr:rowOff>
    </xdr:from>
    <xdr:to>
      <xdr:col>36</xdr:col>
      <xdr:colOff>165100</xdr:colOff>
      <xdr:row>78</xdr:row>
      <xdr:rowOff>69520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60647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58626</xdr:rowOff>
    </xdr:from>
    <xdr:to>
      <xdr:col>55</xdr:col>
      <xdr:colOff>0</xdr:colOff>
      <xdr:row>97</xdr:row>
      <xdr:rowOff>149791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689276"/>
          <a:ext cx="838200" cy="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129973</xdr:rowOff>
    </xdr:from>
    <xdr:to>
      <xdr:col>50</xdr:col>
      <xdr:colOff>114300</xdr:colOff>
      <xdr:row>97</xdr:row>
      <xdr:rowOff>58626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246273"/>
          <a:ext cx="889000" cy="4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129973</xdr:rowOff>
    </xdr:from>
    <xdr:to>
      <xdr:col>45</xdr:col>
      <xdr:colOff>177800</xdr:colOff>
      <xdr:row>98</xdr:row>
      <xdr:rowOff>48161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246273"/>
          <a:ext cx="889000" cy="6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25808</xdr:rowOff>
    </xdr:from>
    <xdr:to>
      <xdr:col>41</xdr:col>
      <xdr:colOff>50800</xdr:colOff>
      <xdr:row>98</xdr:row>
      <xdr:rowOff>48161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27908"/>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98991</xdr:rowOff>
    </xdr:from>
    <xdr:to>
      <xdr:col>55</xdr:col>
      <xdr:colOff>50800</xdr:colOff>
      <xdr:row>98</xdr:row>
      <xdr:rowOff>29141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77418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7826</xdr:rowOff>
    </xdr:from>
    <xdr:to>
      <xdr:col>50</xdr:col>
      <xdr:colOff>165100</xdr:colOff>
      <xdr:row>97</xdr:row>
      <xdr:rowOff>109426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125953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1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79173</xdr:rowOff>
    </xdr:from>
    <xdr:to>
      <xdr:col>46</xdr:col>
      <xdr:colOff>38100</xdr:colOff>
      <xdr:row>95</xdr:row>
      <xdr:rowOff>9323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1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25850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9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168811</xdr:rowOff>
    </xdr:from>
    <xdr:to>
      <xdr:col>41</xdr:col>
      <xdr:colOff>101600</xdr:colOff>
      <xdr:row>98</xdr:row>
      <xdr:rowOff>98961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90088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146458</xdr:rowOff>
    </xdr:from>
    <xdr:to>
      <xdr:col>36</xdr:col>
      <xdr:colOff>165100</xdr:colOff>
      <xdr:row>98</xdr:row>
      <xdr:rowOff>76608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67735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23726</xdr:rowOff>
    </xdr:from>
    <xdr:to>
      <xdr:col>85</xdr:col>
      <xdr:colOff>127000</xdr:colOff>
      <xdr:row>39</xdr:row>
      <xdr:rowOff>37706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10276"/>
          <a:ext cx="838200" cy="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23726</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10276"/>
          <a:ext cx="8890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17791</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04341"/>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158356</xdr:rowOff>
    </xdr:from>
    <xdr:to>
      <xdr:col>85</xdr:col>
      <xdr:colOff>177800</xdr:colOff>
      <xdr:row>39</xdr:row>
      <xdr:rowOff>88506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144376</xdr:rowOff>
    </xdr:from>
    <xdr:to>
      <xdr:col>81</xdr:col>
      <xdr:colOff>101600</xdr:colOff>
      <xdr:row>39</xdr:row>
      <xdr:rowOff>74526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65653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5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138441</xdr:rowOff>
    </xdr:from>
    <xdr:to>
      <xdr:col>67</xdr:col>
      <xdr:colOff>101600</xdr:colOff>
      <xdr:row>39</xdr:row>
      <xdr:rowOff>68591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59718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74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108972</xdr:rowOff>
    </xdr:from>
    <xdr:to>
      <xdr:col>85</xdr:col>
      <xdr:colOff>127000</xdr:colOff>
      <xdr:row>77</xdr:row>
      <xdr:rowOff>165658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0622"/>
          <a:ext cx="8382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165658</xdr:rowOff>
    </xdr:from>
    <xdr:to>
      <xdr:col>81</xdr:col>
      <xdr:colOff>50800</xdr:colOff>
      <xdr:row>78</xdr:row>
      <xdr:rowOff>14652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67308"/>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14652</xdr:rowOff>
    </xdr:from>
    <xdr:to>
      <xdr:col>76</xdr:col>
      <xdr:colOff>114300</xdr:colOff>
      <xdr:row>78</xdr:row>
      <xdr:rowOff>21484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87752"/>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164077</xdr:rowOff>
    </xdr:from>
    <xdr:to>
      <xdr:col>71</xdr:col>
      <xdr:colOff>177800</xdr:colOff>
      <xdr:row>78</xdr:row>
      <xdr:rowOff>21484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94277"/>
          <a:ext cx="889000" cy="20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58172</xdr:rowOff>
    </xdr:from>
    <xdr:to>
      <xdr:col>85</xdr:col>
      <xdr:colOff>177800</xdr:colOff>
      <xdr:row>77</xdr:row>
      <xdr:rowOff>159772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36599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3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114858</xdr:rowOff>
    </xdr:from>
    <xdr:to>
      <xdr:col>81</xdr:col>
      <xdr:colOff>101600</xdr:colOff>
      <xdr:row>78</xdr:row>
      <xdr:rowOff>45008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36135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0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135302</xdr:rowOff>
    </xdr:from>
    <xdr:to>
      <xdr:col>76</xdr:col>
      <xdr:colOff>165100</xdr:colOff>
      <xdr:row>78</xdr:row>
      <xdr:rowOff>65452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56579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2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142134</xdr:rowOff>
    </xdr:from>
    <xdr:to>
      <xdr:col>72</xdr:col>
      <xdr:colOff>38100</xdr:colOff>
      <xdr:row>78</xdr:row>
      <xdr:rowOff>72284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63411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113277</xdr:rowOff>
    </xdr:from>
    <xdr:to>
      <xdr:col>67</xdr:col>
      <xdr:colOff>101600</xdr:colOff>
      <xdr:row>77</xdr:row>
      <xdr:rowOff>43427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59953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1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123090</xdr:rowOff>
    </xdr:from>
    <xdr:to>
      <xdr:col>85</xdr:col>
      <xdr:colOff>127000</xdr:colOff>
      <xdr:row>97</xdr:row>
      <xdr:rowOff>164821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53740"/>
          <a:ext cx="838200" cy="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164821</xdr:rowOff>
    </xdr:from>
    <xdr:to>
      <xdr:col>81</xdr:col>
      <xdr:colOff>50800</xdr:colOff>
      <xdr:row>98</xdr:row>
      <xdr:rowOff>26381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95471"/>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26381</xdr:rowOff>
    </xdr:from>
    <xdr:to>
      <xdr:col>76</xdr:col>
      <xdr:colOff>114300</xdr:colOff>
      <xdr:row>98</xdr:row>
      <xdr:rowOff>45870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8481"/>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45870</xdr:rowOff>
    </xdr:from>
    <xdr:to>
      <xdr:col>71</xdr:col>
      <xdr:colOff>177800</xdr:colOff>
      <xdr:row>98</xdr:row>
      <xdr:rowOff>64874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7970"/>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72290</xdr:rowOff>
    </xdr:from>
    <xdr:to>
      <xdr:col>85</xdr:col>
      <xdr:colOff>177800</xdr:colOff>
      <xdr:row>98</xdr:row>
      <xdr:rowOff>2440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95167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114021</xdr:rowOff>
    </xdr:from>
    <xdr:to>
      <xdr:col>81</xdr:col>
      <xdr:colOff>101600</xdr:colOff>
      <xdr:row>98</xdr:row>
      <xdr:rowOff>44171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60698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1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147031</xdr:rowOff>
    </xdr:from>
    <xdr:to>
      <xdr:col>76</xdr:col>
      <xdr:colOff>165100</xdr:colOff>
      <xdr:row>98</xdr:row>
      <xdr:rowOff>77181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93708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166520</xdr:rowOff>
    </xdr:from>
    <xdr:to>
      <xdr:col>72</xdr:col>
      <xdr:colOff>38100</xdr:colOff>
      <xdr:row>98</xdr:row>
      <xdr:rowOff>96670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113197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7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14074</xdr:rowOff>
    </xdr:from>
    <xdr:to>
      <xdr:col>67</xdr:col>
      <xdr:colOff>101600</xdr:colOff>
      <xdr:row>98</xdr:row>
      <xdr:rowOff>115674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132201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123889</xdr:rowOff>
    </xdr:from>
    <xdr:to>
      <xdr:col>116</xdr:col>
      <xdr:colOff>63500</xdr:colOff>
      <xdr:row>39</xdr:row>
      <xdr:rowOff>43269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124639"/>
          <a:ext cx="838200" cy="60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41135</xdr:rowOff>
    </xdr:from>
    <xdr:to>
      <xdr:col>111</xdr:col>
      <xdr:colOff>177800</xdr:colOff>
      <xdr:row>39</xdr:row>
      <xdr:rowOff>43269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2768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39421</xdr:rowOff>
    </xdr:from>
    <xdr:to>
      <xdr:col>107</xdr:col>
      <xdr:colOff>50800</xdr:colOff>
      <xdr:row>39</xdr:row>
      <xdr:rowOff>41135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597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33820</xdr:rowOff>
    </xdr:from>
    <xdr:to>
      <xdr:col>102</xdr:col>
      <xdr:colOff>114300</xdr:colOff>
      <xdr:row>39</xdr:row>
      <xdr:rowOff>39421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037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73089</xdr:rowOff>
    </xdr:from>
    <xdr:to>
      <xdr:col>116</xdr:col>
      <xdr:colOff>114300</xdr:colOff>
      <xdr:row>36</xdr:row>
      <xdr:rowOff>3239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0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95966</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92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163919</xdr:rowOff>
    </xdr:from>
    <xdr:to>
      <xdr:col>112</xdr:col>
      <xdr:colOff>38100</xdr:colOff>
      <xdr:row>39</xdr:row>
      <xdr:rowOff>94069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85196</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161785</xdr:rowOff>
    </xdr:from>
    <xdr:to>
      <xdr:col>107</xdr:col>
      <xdr:colOff>101600</xdr:colOff>
      <xdr:row>39</xdr:row>
      <xdr:rowOff>91935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83062</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76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160071</xdr:rowOff>
    </xdr:from>
    <xdr:to>
      <xdr:col>102</xdr:col>
      <xdr:colOff>165100</xdr:colOff>
      <xdr:row>39</xdr:row>
      <xdr:rowOff>90221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81348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154470</xdr:rowOff>
    </xdr:from>
    <xdr:to>
      <xdr:col>98</xdr:col>
      <xdr:colOff>38100</xdr:colOff>
      <xdr:row>39</xdr:row>
      <xdr:rowOff>84620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75747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2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48077</xdr:rowOff>
    </xdr:from>
    <xdr:to>
      <xdr:col>116</xdr:col>
      <xdr:colOff>63500</xdr:colOff>
      <xdr:row>58</xdr:row>
      <xdr:rowOff>51240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992177"/>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47978</xdr:rowOff>
    </xdr:from>
    <xdr:to>
      <xdr:col>111</xdr:col>
      <xdr:colOff>177800</xdr:colOff>
      <xdr:row>58</xdr:row>
      <xdr:rowOff>48077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992078"/>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47978</xdr:rowOff>
    </xdr:from>
    <xdr:to>
      <xdr:col>107</xdr:col>
      <xdr:colOff>50800</xdr:colOff>
      <xdr:row>58</xdr:row>
      <xdr:rowOff>71280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92078"/>
          <a:ext cx="889000" cy="2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70305</xdr:rowOff>
    </xdr:from>
    <xdr:to>
      <xdr:col>102</xdr:col>
      <xdr:colOff>114300</xdr:colOff>
      <xdr:row>58</xdr:row>
      <xdr:rowOff>71280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14405"/>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440</xdr:rowOff>
    </xdr:from>
    <xdr:to>
      <xdr:col>116</xdr:col>
      <xdr:colOff>114300</xdr:colOff>
      <xdr:row>58</xdr:row>
      <xdr:rowOff>102040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23317</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9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168727</xdr:rowOff>
    </xdr:from>
    <xdr:to>
      <xdr:col>112</xdr:col>
      <xdr:colOff>38100</xdr:colOff>
      <xdr:row>58</xdr:row>
      <xdr:rowOff>98877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115404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1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168628</xdr:rowOff>
    </xdr:from>
    <xdr:to>
      <xdr:col>107</xdr:col>
      <xdr:colOff>101600</xdr:colOff>
      <xdr:row>58</xdr:row>
      <xdr:rowOff>98778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115305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20480</xdr:rowOff>
    </xdr:from>
    <xdr:to>
      <xdr:col>102</xdr:col>
      <xdr:colOff>165100</xdr:colOff>
      <xdr:row>58</xdr:row>
      <xdr:rowOff>122080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138607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19505</xdr:rowOff>
    </xdr:from>
    <xdr:to>
      <xdr:col>98</xdr:col>
      <xdr:colOff>38100</xdr:colOff>
      <xdr:row>58</xdr:row>
      <xdr:rowOff>121105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137632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3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21163</xdr:rowOff>
    </xdr:from>
    <xdr:to>
      <xdr:col>116</xdr:col>
      <xdr:colOff>63500</xdr:colOff>
      <xdr:row>78</xdr:row>
      <xdr:rowOff>40553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22813"/>
          <a:ext cx="838200" cy="19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21163</xdr:rowOff>
    </xdr:from>
    <xdr:to>
      <xdr:col>111</xdr:col>
      <xdr:colOff>177800</xdr:colOff>
      <xdr:row>77</xdr:row>
      <xdr:rowOff>106964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22813"/>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101566</xdr:rowOff>
    </xdr:from>
    <xdr:to>
      <xdr:col>107</xdr:col>
      <xdr:colOff>50800</xdr:colOff>
      <xdr:row>77</xdr:row>
      <xdr:rowOff>106964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03216"/>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101566</xdr:rowOff>
    </xdr:from>
    <xdr:to>
      <xdr:col>102</xdr:col>
      <xdr:colOff>114300</xdr:colOff>
      <xdr:row>77</xdr:row>
      <xdr:rowOff>118886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03216"/>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161203</xdr:rowOff>
    </xdr:from>
    <xdr:to>
      <xdr:col>116</xdr:col>
      <xdr:colOff>114300</xdr:colOff>
      <xdr:row>78</xdr:row>
      <xdr:rowOff>91353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76130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141813</xdr:rowOff>
    </xdr:from>
    <xdr:to>
      <xdr:col>112</xdr:col>
      <xdr:colOff>38100</xdr:colOff>
      <xdr:row>77</xdr:row>
      <xdr:rowOff>71963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63090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56164</xdr:rowOff>
    </xdr:from>
    <xdr:to>
      <xdr:col>107</xdr:col>
      <xdr:colOff>101600</xdr:colOff>
      <xdr:row>77</xdr:row>
      <xdr:rowOff>157764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148891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50766</xdr:rowOff>
    </xdr:from>
    <xdr:to>
      <xdr:col>102</xdr:col>
      <xdr:colOff>165100</xdr:colOff>
      <xdr:row>77</xdr:row>
      <xdr:rowOff>152366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143493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68086</xdr:rowOff>
    </xdr:from>
    <xdr:to>
      <xdr:col>98</xdr:col>
      <xdr:colOff>38100</xdr:colOff>
      <xdr:row>77</xdr:row>
      <xdr:rowOff>169686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160813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住民一人当たりのコストでは、本村においてはコストの上位５位が、１物件費・２普通建設事業費・３積立金・４人件費・５補助費等となっています。</a:t>
          </a:r>
        </a:p>
        <a:p>
          <a:r>
            <a:rPr kumimoji="1" lang="ja-JP" altLang="en-US" sz="1300">
              <a:latin typeface="ＭＳ Ｐゴシック" panose="020B0600070205080204" pitchFamily="50" charset="-128"/>
              <a:ea typeface="ＭＳ Ｐゴシック" panose="020B0600070205080204" pitchFamily="50" charset="-128"/>
            </a:rPr>
            <a:t>前年度からの主な増減要因は、下記のとおりです。</a:t>
          </a:r>
        </a:p>
        <a:p>
          <a:r>
            <a:rPr kumimoji="1" lang="ja-JP" altLang="en-US" sz="1300">
              <a:latin typeface="ＭＳ Ｐゴシック" panose="020B0600070205080204" pitchFamily="50" charset="-128"/>
              <a:ea typeface="ＭＳ Ｐゴシック" panose="020B0600070205080204" pitchFamily="50" charset="-128"/>
            </a:rPr>
            <a:t>　・物件費 ⇒ 総合行政システム改修経費やふるさと納税による寄附金関連経費の増加</a:t>
          </a:r>
        </a:p>
        <a:p>
          <a:r>
            <a:rPr kumimoji="1" lang="ja-JP" altLang="en-US" sz="1300">
              <a:latin typeface="ＭＳ Ｐゴシック" panose="020B0600070205080204" pitchFamily="50" charset="-128"/>
              <a:ea typeface="ＭＳ Ｐゴシック" panose="020B0600070205080204" pitchFamily="50" charset="-128"/>
            </a:rPr>
            <a:t>　・普通建設事業費 ⇒ 光回線整備費の減少</a:t>
          </a:r>
        </a:p>
        <a:p>
          <a:r>
            <a:rPr kumimoji="1" lang="ja-JP" altLang="en-US" sz="1300">
              <a:latin typeface="ＭＳ Ｐゴシック" panose="020B0600070205080204" pitchFamily="50" charset="-128"/>
              <a:ea typeface="ＭＳ Ｐゴシック" panose="020B0600070205080204" pitchFamily="50" charset="-128"/>
            </a:rPr>
            <a:t>　・積立金 ⇒ ふるさと納税による寄附金積立の増加</a:t>
          </a:r>
        </a:p>
        <a:p>
          <a:r>
            <a:rPr kumimoji="1" lang="ja-JP" altLang="en-US" sz="1300">
              <a:latin typeface="ＭＳ Ｐゴシック" panose="020B0600070205080204" pitchFamily="50" charset="-128"/>
              <a:ea typeface="ＭＳ Ｐゴシック" panose="020B0600070205080204" pitchFamily="50" charset="-128"/>
            </a:rPr>
            <a:t>　・補助費等 ⇒ 公営企業会計（簡易水道、公共下水道事業会計）移行に伴う負担金、とかち広域消防事務組合負担金の増加</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
3,821
292.58
6,916,871
6,538,280
150,624
2,808,352
4,384,128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147339</xdr:rowOff>
    </xdr:from>
    <xdr:to>
      <xdr:col>24</xdr:col>
      <xdr:colOff>63500</xdr:colOff>
      <xdr:row>37</xdr:row>
      <xdr:rowOff>165932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0989"/>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165932</xdr:rowOff>
    </xdr:from>
    <xdr:to>
      <xdr:col>19</xdr:col>
      <xdr:colOff>177800</xdr:colOff>
      <xdr:row>38</xdr:row>
      <xdr:rowOff>6541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9582"/>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6541</xdr:rowOff>
    </xdr:from>
    <xdr:to>
      <xdr:col>15</xdr:col>
      <xdr:colOff>50800</xdr:colOff>
      <xdr:row>38</xdr:row>
      <xdr:rowOff>9113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21641"/>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9113</xdr:rowOff>
    </xdr:from>
    <xdr:to>
      <xdr:col>10</xdr:col>
      <xdr:colOff>114300</xdr:colOff>
      <xdr:row>38</xdr:row>
      <xdr:rowOff>36087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421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96539</xdr:rowOff>
    </xdr:from>
    <xdr:to>
      <xdr:col>24</xdr:col>
      <xdr:colOff>114300</xdr:colOff>
      <xdr:row>38</xdr:row>
      <xdr:rowOff>26689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115132</xdr:rowOff>
    </xdr:from>
    <xdr:to>
      <xdr:col>20</xdr:col>
      <xdr:colOff>38100</xdr:colOff>
      <xdr:row>38</xdr:row>
      <xdr:rowOff>45282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36409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127191</xdr:rowOff>
    </xdr:from>
    <xdr:to>
      <xdr:col>15</xdr:col>
      <xdr:colOff>101600</xdr:colOff>
      <xdr:row>38</xdr:row>
      <xdr:rowOff>57341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48468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129762</xdr:rowOff>
    </xdr:from>
    <xdr:to>
      <xdr:col>10</xdr:col>
      <xdr:colOff>165100</xdr:colOff>
      <xdr:row>38</xdr:row>
      <xdr:rowOff>59913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3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156737</xdr:rowOff>
    </xdr:from>
    <xdr:to>
      <xdr:col>6</xdr:col>
      <xdr:colOff>38100</xdr:colOff>
      <xdr:row>38</xdr:row>
      <xdr:rowOff>86887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78014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17639</xdr:rowOff>
    </xdr:from>
    <xdr:to>
      <xdr:col>24</xdr:col>
      <xdr:colOff>63500</xdr:colOff>
      <xdr:row>57</xdr:row>
      <xdr:rowOff>18313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90289"/>
          <a:ext cx="8382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19851</xdr:rowOff>
    </xdr:from>
    <xdr:to>
      <xdr:col>19</xdr:col>
      <xdr:colOff>177800</xdr:colOff>
      <xdr:row>57</xdr:row>
      <xdr:rowOff>17639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21051"/>
          <a:ext cx="889000" cy="16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19851</xdr:rowOff>
    </xdr:from>
    <xdr:to>
      <xdr:col>15</xdr:col>
      <xdr:colOff>50800</xdr:colOff>
      <xdr:row>57</xdr:row>
      <xdr:rowOff>134713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21051"/>
          <a:ext cx="889000" cy="28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134713</xdr:rowOff>
    </xdr:from>
    <xdr:to>
      <xdr:col>10</xdr:col>
      <xdr:colOff>114300</xdr:colOff>
      <xdr:row>58</xdr:row>
      <xdr:rowOff>86311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07363"/>
          <a:ext cx="889000" cy="1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138963</xdr:rowOff>
    </xdr:from>
    <xdr:to>
      <xdr:col>24</xdr:col>
      <xdr:colOff>114300</xdr:colOff>
      <xdr:row>57</xdr:row>
      <xdr:rowOff>69113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161840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9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138289</xdr:rowOff>
    </xdr:from>
    <xdr:to>
      <xdr:col>20</xdr:col>
      <xdr:colOff>38100</xdr:colOff>
      <xdr:row>57</xdr:row>
      <xdr:rowOff>68439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84966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1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140501</xdr:rowOff>
    </xdr:from>
    <xdr:to>
      <xdr:col>15</xdr:col>
      <xdr:colOff>101600</xdr:colOff>
      <xdr:row>56</xdr:row>
      <xdr:rowOff>70651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87178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4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83913</xdr:rowOff>
    </xdr:from>
    <xdr:to>
      <xdr:col>10</xdr:col>
      <xdr:colOff>165100</xdr:colOff>
      <xdr:row>58</xdr:row>
      <xdr:rowOff>14063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30590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3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35511</xdr:rowOff>
    </xdr:from>
    <xdr:to>
      <xdr:col>6</xdr:col>
      <xdr:colOff>38100</xdr:colOff>
      <xdr:row>58</xdr:row>
      <xdr:rowOff>137111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128238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7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125265</xdr:rowOff>
    </xdr:from>
    <xdr:to>
      <xdr:col>24</xdr:col>
      <xdr:colOff>63500</xdr:colOff>
      <xdr:row>76</xdr:row>
      <xdr:rowOff>147651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55465"/>
          <a:ext cx="8382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125265</xdr:rowOff>
    </xdr:from>
    <xdr:to>
      <xdr:col>19</xdr:col>
      <xdr:colOff>177800</xdr:colOff>
      <xdr:row>77</xdr:row>
      <xdr:rowOff>108640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55465"/>
          <a:ext cx="889000" cy="1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108640</xdr:rowOff>
    </xdr:from>
    <xdr:to>
      <xdr:col>15</xdr:col>
      <xdr:colOff>50800</xdr:colOff>
      <xdr:row>77</xdr:row>
      <xdr:rowOff>134596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0290"/>
          <a:ext cx="889000" cy="2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134596</xdr:rowOff>
    </xdr:from>
    <xdr:to>
      <xdr:col>10</xdr:col>
      <xdr:colOff>114300</xdr:colOff>
      <xdr:row>77</xdr:row>
      <xdr:rowOff>151735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6246"/>
          <a:ext cx="889000" cy="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96851</xdr:rowOff>
    </xdr:from>
    <xdr:to>
      <xdr:col>24</xdr:col>
      <xdr:colOff>114300</xdr:colOff>
      <xdr:row>77</xdr:row>
      <xdr:rowOff>27001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75278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0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74465</xdr:rowOff>
    </xdr:from>
    <xdr:to>
      <xdr:col>20</xdr:col>
      <xdr:colOff>38100</xdr:colOff>
      <xdr:row>77</xdr:row>
      <xdr:rowOff>4615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167192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9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57840</xdr:rowOff>
    </xdr:from>
    <xdr:to>
      <xdr:col>15</xdr:col>
      <xdr:colOff>101600</xdr:colOff>
      <xdr:row>77</xdr:row>
      <xdr:rowOff>159440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150567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83796</xdr:rowOff>
    </xdr:from>
    <xdr:to>
      <xdr:col>10</xdr:col>
      <xdr:colOff>165100</xdr:colOff>
      <xdr:row>78</xdr:row>
      <xdr:rowOff>13946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5073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100935</xdr:rowOff>
    </xdr:from>
    <xdr:to>
      <xdr:col>6</xdr:col>
      <xdr:colOff>38100</xdr:colOff>
      <xdr:row>78</xdr:row>
      <xdr:rowOff>31085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22212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61784</xdr:rowOff>
    </xdr:from>
    <xdr:to>
      <xdr:col>24</xdr:col>
      <xdr:colOff>63500</xdr:colOff>
      <xdr:row>97</xdr:row>
      <xdr:rowOff>104894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92434"/>
          <a:ext cx="838200" cy="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61784</xdr:rowOff>
    </xdr:from>
    <xdr:to>
      <xdr:col>19</xdr:col>
      <xdr:colOff>177800</xdr:colOff>
      <xdr:row>98</xdr:row>
      <xdr:rowOff>64246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92434"/>
          <a:ext cx="889000" cy="17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64246</xdr:rowOff>
    </xdr:from>
    <xdr:to>
      <xdr:col>15</xdr:col>
      <xdr:colOff>50800</xdr:colOff>
      <xdr:row>98</xdr:row>
      <xdr:rowOff>73419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6346"/>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73419</xdr:rowOff>
    </xdr:from>
    <xdr:to>
      <xdr:col>10</xdr:col>
      <xdr:colOff>114300</xdr:colOff>
      <xdr:row>98</xdr:row>
      <xdr:rowOff>79569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75519"/>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54094</xdr:rowOff>
    </xdr:from>
    <xdr:to>
      <xdr:col>24</xdr:col>
      <xdr:colOff>114300</xdr:colOff>
      <xdr:row>97</xdr:row>
      <xdr:rowOff>155694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32521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6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10984</xdr:rowOff>
    </xdr:from>
    <xdr:to>
      <xdr:col>20</xdr:col>
      <xdr:colOff>38100</xdr:colOff>
      <xdr:row>97</xdr:row>
      <xdr:rowOff>112584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103711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3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13446</xdr:rowOff>
    </xdr:from>
    <xdr:to>
      <xdr:col>15</xdr:col>
      <xdr:colOff>101600</xdr:colOff>
      <xdr:row>98</xdr:row>
      <xdr:rowOff>115046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106173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22619</xdr:rowOff>
    </xdr:from>
    <xdr:to>
      <xdr:col>10</xdr:col>
      <xdr:colOff>165100</xdr:colOff>
      <xdr:row>98</xdr:row>
      <xdr:rowOff>124219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115346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28769</xdr:rowOff>
    </xdr:from>
    <xdr:to>
      <xdr:col>6</xdr:col>
      <xdr:colOff>38100</xdr:colOff>
      <xdr:row>98</xdr:row>
      <xdr:rowOff>130369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121496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127889</xdr:rowOff>
    </xdr:from>
    <xdr:to>
      <xdr:col>55</xdr:col>
      <xdr:colOff>0</xdr:colOff>
      <xdr:row>38</xdr:row>
      <xdr:rowOff>72263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71539"/>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36195</xdr:rowOff>
    </xdr:from>
    <xdr:to>
      <xdr:col>50</xdr:col>
      <xdr:colOff>114300</xdr:colOff>
      <xdr:row>38</xdr:row>
      <xdr:rowOff>72263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51295"/>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12446</xdr:rowOff>
    </xdr:from>
    <xdr:to>
      <xdr:col>45</xdr:col>
      <xdr:colOff>177800</xdr:colOff>
      <xdr:row>38</xdr:row>
      <xdr:rowOff>36195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27546"/>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167005</xdr:rowOff>
    </xdr:from>
    <xdr:to>
      <xdr:col>41</xdr:col>
      <xdr:colOff>50800</xdr:colOff>
      <xdr:row>38</xdr:row>
      <xdr:rowOff>12446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1065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99966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21463</xdr:rowOff>
    </xdr:from>
    <xdr:to>
      <xdr:col>50</xdr:col>
      <xdr:colOff>165100</xdr:colOff>
      <xdr:row>38</xdr:row>
      <xdr:rowOff>123063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139590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31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156845</xdr:rowOff>
    </xdr:from>
    <xdr:to>
      <xdr:col>46</xdr:col>
      <xdr:colOff>38100</xdr:colOff>
      <xdr:row>38</xdr:row>
      <xdr:rowOff>86995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103522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133096</xdr:rowOff>
    </xdr:from>
    <xdr:to>
      <xdr:col>41</xdr:col>
      <xdr:colOff>101600</xdr:colOff>
      <xdr:row>38</xdr:row>
      <xdr:rowOff>63246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79773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5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116205</xdr:rowOff>
    </xdr:from>
    <xdr:to>
      <xdr:col>36</xdr:col>
      <xdr:colOff>165100</xdr:colOff>
      <xdr:row>38</xdr:row>
      <xdr:rowOff>46355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62882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50235</xdr:rowOff>
    </xdr:from>
    <xdr:to>
      <xdr:col>55</xdr:col>
      <xdr:colOff>0</xdr:colOff>
      <xdr:row>58</xdr:row>
      <xdr:rowOff>50878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94335"/>
          <a:ext cx="8382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50235</xdr:rowOff>
    </xdr:from>
    <xdr:to>
      <xdr:col>50</xdr:col>
      <xdr:colOff>114300</xdr:colOff>
      <xdr:row>58</xdr:row>
      <xdr:rowOff>55595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4335"/>
          <a:ext cx="8890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308</xdr:rowOff>
    </xdr:from>
    <xdr:to>
      <xdr:col>45</xdr:col>
      <xdr:colOff>177800</xdr:colOff>
      <xdr:row>58</xdr:row>
      <xdr:rowOff>55595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44408"/>
          <a:ext cx="889000" cy="5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164205</xdr:rowOff>
    </xdr:from>
    <xdr:to>
      <xdr:col>41</xdr:col>
      <xdr:colOff>50800</xdr:colOff>
      <xdr:row>58</xdr:row>
      <xdr:rowOff>308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6855"/>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xdr:rowOff>
    </xdr:from>
    <xdr:to>
      <xdr:col>55</xdr:col>
      <xdr:colOff>50800</xdr:colOff>
      <xdr:row>58</xdr:row>
      <xdr:rowOff>101678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130905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170885</xdr:rowOff>
    </xdr:from>
    <xdr:to>
      <xdr:col>50</xdr:col>
      <xdr:colOff>165100</xdr:colOff>
      <xdr:row>58</xdr:row>
      <xdr:rowOff>101035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117562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1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4795</xdr:rowOff>
    </xdr:from>
    <xdr:to>
      <xdr:col>46</xdr:col>
      <xdr:colOff>38100</xdr:colOff>
      <xdr:row>58</xdr:row>
      <xdr:rowOff>106395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122922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2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120958</xdr:rowOff>
    </xdr:from>
    <xdr:to>
      <xdr:col>41</xdr:col>
      <xdr:colOff>101600</xdr:colOff>
      <xdr:row>58</xdr:row>
      <xdr:rowOff>51108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67635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6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113405</xdr:rowOff>
    </xdr:from>
    <xdr:to>
      <xdr:col>36</xdr:col>
      <xdr:colOff>165100</xdr:colOff>
      <xdr:row>58</xdr:row>
      <xdr:rowOff>43555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60082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6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78975</xdr:rowOff>
    </xdr:from>
    <xdr:to>
      <xdr:col>55</xdr:col>
      <xdr:colOff>0</xdr:colOff>
      <xdr:row>77</xdr:row>
      <xdr:rowOff>168714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80625"/>
          <a:ext cx="838200" cy="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78975</xdr:rowOff>
    </xdr:from>
    <xdr:to>
      <xdr:col>50</xdr:col>
      <xdr:colOff>114300</xdr:colOff>
      <xdr:row>77</xdr:row>
      <xdr:rowOff>138024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80625"/>
          <a:ext cx="889000" cy="5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138024</xdr:rowOff>
    </xdr:from>
    <xdr:to>
      <xdr:col>45</xdr:col>
      <xdr:colOff>177800</xdr:colOff>
      <xdr:row>78</xdr:row>
      <xdr:rowOff>12514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39674"/>
          <a:ext cx="889000" cy="4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12514</xdr:rowOff>
    </xdr:from>
    <xdr:to>
      <xdr:col>41</xdr:col>
      <xdr:colOff>50800</xdr:colOff>
      <xdr:row>78</xdr:row>
      <xdr:rowOff>38936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5614"/>
          <a:ext cx="889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117914</xdr:rowOff>
    </xdr:from>
    <xdr:to>
      <xdr:col>55</xdr:col>
      <xdr:colOff>50800</xdr:colOff>
      <xdr:row>78</xdr:row>
      <xdr:rowOff>48064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96341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28175</xdr:rowOff>
    </xdr:from>
    <xdr:to>
      <xdr:col>50</xdr:col>
      <xdr:colOff>165100</xdr:colOff>
      <xdr:row>77</xdr:row>
      <xdr:rowOff>129775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146302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87224</xdr:rowOff>
    </xdr:from>
    <xdr:to>
      <xdr:col>46</xdr:col>
      <xdr:colOff>38100</xdr:colOff>
      <xdr:row>78</xdr:row>
      <xdr:rowOff>17374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33901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133164</xdr:rowOff>
    </xdr:from>
    <xdr:to>
      <xdr:col>41</xdr:col>
      <xdr:colOff>101600</xdr:colOff>
      <xdr:row>78</xdr:row>
      <xdr:rowOff>63314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79841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159586</xdr:rowOff>
    </xdr:from>
    <xdr:to>
      <xdr:col>36</xdr:col>
      <xdr:colOff>165100</xdr:colOff>
      <xdr:row>78</xdr:row>
      <xdr:rowOff>89736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80863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5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155539</xdr:rowOff>
    </xdr:from>
    <xdr:to>
      <xdr:col>55</xdr:col>
      <xdr:colOff>0</xdr:colOff>
      <xdr:row>97</xdr:row>
      <xdr:rowOff>30989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14739"/>
          <a:ext cx="838200" cy="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25136</xdr:rowOff>
    </xdr:from>
    <xdr:to>
      <xdr:col>50</xdr:col>
      <xdr:colOff>114300</xdr:colOff>
      <xdr:row>97</xdr:row>
      <xdr:rowOff>30989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55786"/>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25136</xdr:rowOff>
    </xdr:from>
    <xdr:to>
      <xdr:col>45</xdr:col>
      <xdr:colOff>177800</xdr:colOff>
      <xdr:row>97</xdr:row>
      <xdr:rowOff>46820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55786"/>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46820</xdr:rowOff>
    </xdr:from>
    <xdr:to>
      <xdr:col>41</xdr:col>
      <xdr:colOff>50800</xdr:colOff>
      <xdr:row>97</xdr:row>
      <xdr:rowOff>155465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77470"/>
          <a:ext cx="889000" cy="10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104739</xdr:rowOff>
    </xdr:from>
    <xdr:to>
      <xdr:col>55</xdr:col>
      <xdr:colOff>50800</xdr:colOff>
      <xdr:row>97</xdr:row>
      <xdr:rowOff>34889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127616</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151639</xdr:rowOff>
    </xdr:from>
    <xdr:to>
      <xdr:col>50</xdr:col>
      <xdr:colOff>165100</xdr:colOff>
      <xdr:row>97</xdr:row>
      <xdr:rowOff>81789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72916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70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145786</xdr:rowOff>
    </xdr:from>
    <xdr:to>
      <xdr:col>46</xdr:col>
      <xdr:colOff>38100</xdr:colOff>
      <xdr:row>97</xdr:row>
      <xdr:rowOff>75936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92463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167470</xdr:rowOff>
    </xdr:from>
    <xdr:to>
      <xdr:col>41</xdr:col>
      <xdr:colOff>101600</xdr:colOff>
      <xdr:row>97</xdr:row>
      <xdr:rowOff>97620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114147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104665</xdr:rowOff>
    </xdr:from>
    <xdr:to>
      <xdr:col>36</xdr:col>
      <xdr:colOff>165100</xdr:colOff>
      <xdr:row>98</xdr:row>
      <xdr:rowOff>34815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25942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2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24509</xdr:rowOff>
    </xdr:from>
    <xdr:to>
      <xdr:col>85</xdr:col>
      <xdr:colOff>127000</xdr:colOff>
      <xdr:row>38</xdr:row>
      <xdr:rowOff>43059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39609"/>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26843</xdr:rowOff>
    </xdr:from>
    <xdr:to>
      <xdr:col>81</xdr:col>
      <xdr:colOff>50800</xdr:colOff>
      <xdr:row>38</xdr:row>
      <xdr:rowOff>43059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70493"/>
          <a:ext cx="889000" cy="18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26843</xdr:rowOff>
    </xdr:from>
    <xdr:to>
      <xdr:col>76</xdr:col>
      <xdr:colOff>114300</xdr:colOff>
      <xdr:row>38</xdr:row>
      <xdr:rowOff>36213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70493"/>
          <a:ext cx="889000" cy="18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16180</xdr:rowOff>
    </xdr:from>
    <xdr:to>
      <xdr:col>71</xdr:col>
      <xdr:colOff>177800</xdr:colOff>
      <xdr:row>38</xdr:row>
      <xdr:rowOff>36213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1280"/>
          <a:ext cx="889000" cy="2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145159</xdr:rowOff>
    </xdr:from>
    <xdr:to>
      <xdr:col>85</xdr:col>
      <xdr:colOff>177800</xdr:colOff>
      <xdr:row>38</xdr:row>
      <xdr:rowOff>75309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163709</xdr:rowOff>
    </xdr:from>
    <xdr:to>
      <xdr:col>81</xdr:col>
      <xdr:colOff>101600</xdr:colOff>
      <xdr:row>38</xdr:row>
      <xdr:rowOff>93859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84986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147493</xdr:rowOff>
    </xdr:from>
    <xdr:to>
      <xdr:col>76</xdr:col>
      <xdr:colOff>165100</xdr:colOff>
      <xdr:row>37</xdr:row>
      <xdr:rowOff>77643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94170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9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156863</xdr:rowOff>
    </xdr:from>
    <xdr:to>
      <xdr:col>72</xdr:col>
      <xdr:colOff>38100</xdr:colOff>
      <xdr:row>38</xdr:row>
      <xdr:rowOff>87013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78140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136830</xdr:rowOff>
    </xdr:from>
    <xdr:to>
      <xdr:col>67</xdr:col>
      <xdr:colOff>101600</xdr:colOff>
      <xdr:row>38</xdr:row>
      <xdr:rowOff>66980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58107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6621</xdr:rowOff>
    </xdr:from>
    <xdr:to>
      <xdr:col>85</xdr:col>
      <xdr:colOff>127000</xdr:colOff>
      <xdr:row>57</xdr:row>
      <xdr:rowOff>58728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79271"/>
          <a:ext cx="838200" cy="5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58728</xdr:rowOff>
    </xdr:from>
    <xdr:to>
      <xdr:col>81</xdr:col>
      <xdr:colOff>50800</xdr:colOff>
      <xdr:row>57</xdr:row>
      <xdr:rowOff>88025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31378"/>
          <a:ext cx="8890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88025</xdr:rowOff>
    </xdr:from>
    <xdr:to>
      <xdr:col>76</xdr:col>
      <xdr:colOff>114300</xdr:colOff>
      <xdr:row>57</xdr:row>
      <xdr:rowOff>115953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60675"/>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34824</xdr:rowOff>
    </xdr:from>
    <xdr:to>
      <xdr:col>71</xdr:col>
      <xdr:colOff>177800</xdr:colOff>
      <xdr:row>57</xdr:row>
      <xdr:rowOff>115953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07474"/>
          <a:ext cx="889000" cy="8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127271</xdr:rowOff>
    </xdr:from>
    <xdr:to>
      <xdr:col>85</xdr:col>
      <xdr:colOff>177800</xdr:colOff>
      <xdr:row>57</xdr:row>
      <xdr:rowOff>57421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150148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7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7928</xdr:rowOff>
    </xdr:from>
    <xdr:to>
      <xdr:col>81</xdr:col>
      <xdr:colOff>101600</xdr:colOff>
      <xdr:row>57</xdr:row>
      <xdr:rowOff>109528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126055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5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37225</xdr:rowOff>
    </xdr:from>
    <xdr:to>
      <xdr:col>76</xdr:col>
      <xdr:colOff>165100</xdr:colOff>
      <xdr:row>57</xdr:row>
      <xdr:rowOff>138825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155352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8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65153</xdr:rowOff>
    </xdr:from>
    <xdr:to>
      <xdr:col>72</xdr:col>
      <xdr:colOff>38100</xdr:colOff>
      <xdr:row>57</xdr:row>
      <xdr:rowOff>166753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11830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1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155474</xdr:rowOff>
    </xdr:from>
    <xdr:to>
      <xdr:col>67</xdr:col>
      <xdr:colOff>101600</xdr:colOff>
      <xdr:row>57</xdr:row>
      <xdr:rowOff>85624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102151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23726</xdr:rowOff>
    </xdr:from>
    <xdr:to>
      <xdr:col>85</xdr:col>
      <xdr:colOff>127000</xdr:colOff>
      <xdr:row>79</xdr:row>
      <xdr:rowOff>37706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68276"/>
          <a:ext cx="838200" cy="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23726</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68276"/>
          <a:ext cx="8890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17791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62341"/>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158356</xdr:rowOff>
    </xdr:from>
    <xdr:to>
      <xdr:col>85</xdr:col>
      <xdr:colOff>177800</xdr:colOff>
      <xdr:row>79</xdr:row>
      <xdr:rowOff>88506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144376</xdr:rowOff>
    </xdr:from>
    <xdr:to>
      <xdr:col>81</xdr:col>
      <xdr:colOff>101600</xdr:colOff>
      <xdr:row>79</xdr:row>
      <xdr:rowOff>74526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65653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138441</xdr:rowOff>
    </xdr:from>
    <xdr:to>
      <xdr:col>67</xdr:col>
      <xdr:colOff>101600</xdr:colOff>
      <xdr:row>79</xdr:row>
      <xdr:rowOff>68591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1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59718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60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108972</xdr:rowOff>
    </xdr:from>
    <xdr:to>
      <xdr:col>85</xdr:col>
      <xdr:colOff>127000</xdr:colOff>
      <xdr:row>97</xdr:row>
      <xdr:rowOff>165658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39622"/>
          <a:ext cx="8382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165658</xdr:rowOff>
    </xdr:from>
    <xdr:to>
      <xdr:col>81</xdr:col>
      <xdr:colOff>50800</xdr:colOff>
      <xdr:row>98</xdr:row>
      <xdr:rowOff>14652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96308"/>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14652</xdr:rowOff>
    </xdr:from>
    <xdr:to>
      <xdr:col>76</xdr:col>
      <xdr:colOff>114300</xdr:colOff>
      <xdr:row>98</xdr:row>
      <xdr:rowOff>21484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16752"/>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164077</xdr:rowOff>
    </xdr:from>
    <xdr:to>
      <xdr:col>71</xdr:col>
      <xdr:colOff>177800</xdr:colOff>
      <xdr:row>98</xdr:row>
      <xdr:rowOff>21484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23277"/>
          <a:ext cx="889000" cy="20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58172</xdr:rowOff>
    </xdr:from>
    <xdr:to>
      <xdr:col>85</xdr:col>
      <xdr:colOff>177800</xdr:colOff>
      <xdr:row>97</xdr:row>
      <xdr:rowOff>159772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36599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6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114858</xdr:rowOff>
    </xdr:from>
    <xdr:to>
      <xdr:col>81</xdr:col>
      <xdr:colOff>101600</xdr:colOff>
      <xdr:row>98</xdr:row>
      <xdr:rowOff>45008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36135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3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135302</xdr:rowOff>
    </xdr:from>
    <xdr:to>
      <xdr:col>76</xdr:col>
      <xdr:colOff>165100</xdr:colOff>
      <xdr:row>98</xdr:row>
      <xdr:rowOff>65452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56579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5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142134</xdr:rowOff>
    </xdr:from>
    <xdr:to>
      <xdr:col>72</xdr:col>
      <xdr:colOff>38100</xdr:colOff>
      <xdr:row>98</xdr:row>
      <xdr:rowOff>72284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63411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6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113277</xdr:rowOff>
    </xdr:from>
    <xdr:to>
      <xdr:col>67</xdr:col>
      <xdr:colOff>101600</xdr:colOff>
      <xdr:row>97</xdr:row>
      <xdr:rowOff>43427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59954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4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住民一人当たりのコストでは、本村においてはコストの上位５位が、１総務費・２民生費・３教育費・４農林水産業費・５土木費となっています。</a:t>
          </a:r>
        </a:p>
        <a:p>
          <a:r>
            <a:rPr kumimoji="1" lang="ja-JP" altLang="en-US" sz="1300">
              <a:latin typeface="ＭＳ Ｐゴシック" panose="020B0600070205080204" pitchFamily="50" charset="-128"/>
              <a:ea typeface="ＭＳ Ｐゴシック" panose="020B0600070205080204" pitchFamily="50" charset="-128"/>
            </a:rPr>
            <a:t>前年度からの増減要因としては下記のとおりです。</a:t>
          </a:r>
        </a:p>
        <a:p>
          <a:r>
            <a:rPr kumimoji="1" lang="ja-JP" altLang="en-US" sz="1300">
              <a:latin typeface="ＭＳ Ｐゴシック" panose="020B0600070205080204" pitchFamily="50" charset="-128"/>
              <a:ea typeface="ＭＳ Ｐゴシック" panose="020B0600070205080204" pitchFamily="50" charset="-128"/>
            </a:rPr>
            <a:t>　・総務費 ⇒ 光回線整備費、庁舎建設事業費の減少</a:t>
          </a:r>
        </a:p>
        <a:p>
          <a:r>
            <a:rPr kumimoji="1" lang="ja-JP" altLang="en-US" sz="1300">
              <a:latin typeface="ＭＳ Ｐゴシック" panose="020B0600070205080204" pitchFamily="50" charset="-128"/>
              <a:ea typeface="ＭＳ Ｐゴシック" panose="020B0600070205080204" pitchFamily="50" charset="-128"/>
            </a:rPr>
            <a:t>　・民生費 ⇒ 新型コロナウイルス対策に係る給付金、児童館改修工事の減少</a:t>
          </a:r>
        </a:p>
        <a:p>
          <a:r>
            <a:rPr kumimoji="1" lang="ja-JP" altLang="en-US" sz="1300">
              <a:latin typeface="ＭＳ Ｐゴシック" panose="020B0600070205080204" pitchFamily="50" charset="-128"/>
              <a:ea typeface="ＭＳ Ｐゴシック" panose="020B0600070205080204" pitchFamily="50" charset="-128"/>
            </a:rPr>
            <a:t>　・教育費 ⇒ 中札内小学校の外部塗装・屋上防水等工事、 小中学校エアコン設置工事の増加</a:t>
          </a:r>
        </a:p>
        <a:p>
          <a:r>
            <a:rPr kumimoji="1" lang="ja-JP" altLang="en-US" sz="1300">
              <a:latin typeface="ＭＳ Ｐゴシック" panose="020B0600070205080204" pitchFamily="50" charset="-128"/>
              <a:ea typeface="ＭＳ Ｐゴシック" panose="020B0600070205080204" pitchFamily="50" charset="-128"/>
            </a:rPr>
            <a:t>　・農林水産業費 ⇒ 村経由で交付（道→村→事業者）する農業関係交付金の減少</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標準財政規模に対する実質収支額の比率はおおむね</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％程度で推移してきましたが、昨年度は、暴風災害の復旧における特別交付税の増加により、大幅に実質収支額が増加しております。</a:t>
          </a:r>
        </a:p>
        <a:p>
          <a:r>
            <a:rPr kumimoji="1" lang="ja-JP" altLang="en-US" sz="1400">
              <a:latin typeface="ＭＳ ゴシック" pitchFamily="49" charset="-128"/>
              <a:ea typeface="ＭＳ ゴシック" pitchFamily="49" charset="-128"/>
            </a:rPr>
            <a:t>　また、標準財政規模に対する財政調整基金残高の比率については、令和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年度の基金取崩額よりも積立額が上回り、基金残高が増加したことから、前年度より上昇しています。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各特別会計（国民健康保険事業、介護保険事業、後期高齢者医療事業）における決算収支（実質収支額）が黒字であるため算出されていません。（資金不足比率についても、公営企業会計における簡易水道事業、公共下水道事業が黒字であるため算出されていません。）</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実質公債費比率（分子）の構造について、元利償還金は前年と同額ですが、公営企業債の元利償還金に対する繰入金では、地方公営企業法の適用に伴う繰入額の減少により前年を下回っています。</a:t>
          </a:r>
        </a:p>
        <a:p>
          <a:r>
            <a:rPr kumimoji="1" lang="ja-JP" altLang="en-US" sz="1400">
              <a:latin typeface="ＭＳ ゴシック" pitchFamily="49" charset="-128"/>
              <a:ea typeface="ＭＳ ゴシック" pitchFamily="49" charset="-128"/>
            </a:rPr>
            <a:t>　今後、公営住宅建設事業、公共施設解体撤去等に係る償還額の増加が見込まれることから、返済財源（基準財政需要額に算入される地方債の借入、使用料等が充当できる地方債の借入）を考慮し、計画的な借入を行い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満期一括償還地方債の償還財源としての積み立ては行っていません。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将来負担比率については、将来負担額（地方債残高、公営企業繰入見込額、退職手当負担見込額等）約</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億円よりも、充当可能な財源（基金、普通交付税基準財政需要額算入見込額等）が約</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億円と上回っていることから算出されていません。</a:t>
          </a:r>
        </a:p>
        <a:p>
          <a:r>
            <a:rPr kumimoji="1" lang="ja-JP" altLang="en-US" sz="1400">
              <a:latin typeface="ＭＳ ゴシック" pitchFamily="49" charset="-128"/>
              <a:ea typeface="ＭＳ ゴシック" pitchFamily="49" charset="-128"/>
            </a:rPr>
            <a:t>　しかし、現実的には充当可能な財源を全て借入金の返済等に充てられるわけではないため、引き続き財政の健全化に努めていく必要があります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北海道中札内村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・今後も各基金への計画的な積み立てを行っていきますが、令和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年度においても財政調整基金の取り崩しを予定しているほか、公共施設の老朽化対策、福祉施策等に係る取り崩しを予定していることなどから、基金全体では減少が見込まれます。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・ふるさと活性化基金：ふるさと活性化の費用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・公共施設等整備基金：村が設置する公共施設等の整備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・食と農業農村振興基金：安全で安心な食と環境にやさしい農業の振興、農業経営及び村営牧場運営の安定と農村環境の保全等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・豊かな環境等創成基金：農村の豊かな自然環境及び伝統的文化資源などの維持保全等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・文化振興基金：文化振興の費用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・基金の積立額は、ふるさと納税に係る寄附金の積み立てが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百万円から増加しました。また、公共施設等整備基金への余剰金の積み立てもあり、その他特定目的基金全体では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・基金の取崩額は、公共施設等整備基金で公共施設の改修工事等に係る財源として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百万円取り崩したほか、福祉基金で高齢者支援や子育て支援施策の財源として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百万円、ふるさと活性化基金でまちなかキッチンスタジオなどの財源として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年度は、積立額が取崩額を上回ったことから、前年度から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・今後もふるさと納税による寄附金や余剰金等の積立を予定していますが、公共施設の老朽化対策や福祉施策等のための基金の取り崩しにより、その他特定目的基金全体では減少する見込みです。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年度は、維持補修費や人件費など経常経費の増加等により財源調整として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百万円を取り崩しましたが、決算剰余金等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・今後も公共施設の老朽化対策等により、財源調整として繰り入れが必要となることが想定されますが、災害等の突発的な財政需要に対応するため、基金残高に応じて積み立てを行います。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年度は、役場庁舎建設事業の地方債の一部や平成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年度にかけて実施した国営かんがい排水事業負担金の繰上償還の実施により、前年度から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・今後も、公債費の抑制を図るため、償還の財源として取り崩しを検討します。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6A815A-9174-47BB-BDC2-C302F4B28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73052E-6C39-4486-8AE2-1C9929992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E51F26E-E431-49C1-B654-306526B169D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C16680F-E395-45DB-979B-075359D46D8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EEC22E-55EE-4EEE-9F2C-EC262720799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5E28E55-A4C5-4027-9CE4-7B7AACA4DFE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2C3BF39-6A25-4C6B-A8C4-5FCAC7D3D86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55A9AEA-2FCD-4FB0-8FBE-453E2D9D1F6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442578C-F662-489B-BD14-421A2EC7E6E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BEECC1E-00C6-4545-9A2A-C62310E4F22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84D1611-EC4E-4DDC-81CA-1823194868B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A52F1CB-46AF-43E2-9F9A-AAEE9062D55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BE8131E-3D9C-4E2A-9CF9-572E66B4BEE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3C26764-3CF4-46AB-8F95-4B39B08A3BD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5117634-6E11-41D9-A3E8-C3978FBED6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3841415-33A8-4EDC-8889-FE57562AD44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9B7988F-0AC2-428E-82F9-D60646482AB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8BA5702-48E8-4318-B6CC-61F4B1526D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929F3AC-AFA2-45A6-B111-A27ACEDEEA4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C4F15E4-96BA-48EC-8DEC-0570DD47770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82A9EEC-ECE7-47B7-BF65-8FEF447892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E8068E9-FF10-4FB0-A484-F43E4FABD53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
3,821
292.58
6,916,871
6,538,280
150,624
2,808,352
4,384,128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E36A7D4-CC84-4EDB-8848-A49E6FBDFA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9222217-A748-459B-8D17-C41C79E8BD6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013C887-30A5-45D8-9A57-66B5217207D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1DF92EC-0BAD-4D71-86B8-70B9D6DEBB5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ADE05BE-4F70-4849-9E31-93E1F1C0926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D186C83-B958-487E-81E5-CBA339B6ED3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BD1BA82-AA9B-4AB0-81F0-FA8CDD9B3B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63BD62E-3F76-4F07-9AB1-9A5752B47E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D4FBE4D-3E28-4202-8039-88E371ECDD2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EE3C15E-73F9-40CF-B013-0782E775FC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476E098-7E0A-444C-9AF6-4D4D8F8AA6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287E8C9-EA69-43B3-974A-939D73590B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3DF82CE-B42A-4F12-BCED-1EE1E552DDD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E75619C-A950-428C-A01A-13A77D587D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FC7C89E-B224-4C4B-B9FE-49F807FFB69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F45BB72-F290-4CF0-97E9-22A0B58FAE9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D7B19AE-A7A8-44F8-92FB-972A0361F4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7A1B7D4-33BA-454D-B19C-6BE38940EF2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3532483-4CA1-48F4-B782-84BB0F4FF1C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A0942C5-4730-4BF7-AB1D-F21936A89AE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6A2FB2A2-06E0-4921-957E-B73925D87EC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D975633-F7B6-41F7-80A4-049E179CDF4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8590B99-A1D4-4F7B-B061-0AD2A26265F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2BDCDCF-7FC9-4334-9601-89932B7DAAF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AE2C06F-689D-4AE6-B460-329C3FCEB8C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9AD4C9B-CD43-4DD5-AE6D-8CF297AA1E8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437F2C0-B922-484E-8B15-8D33C54FB0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0FFB74E-1440-4B01-A2C9-4C93B45296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EF97B21-C89D-4D6D-8158-E1F59C97227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416998D-CD58-4352-81E2-51FB08AE323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D415290-7E18-46E3-A094-354E6D5B64D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6040658-54C1-4EE5-A944-AF648CC785A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88C0B8C-956A-4B1C-A24A-FEA1B9C9C7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4CE1D5F-307B-414E-A7EE-771F95F17C4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584EB6F-8EC8-4835-877B-AB0500243D2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65.1%</a:t>
          </a:r>
          <a:r>
            <a:rPr kumimoji="1" lang="ja-JP" altLang="en-US" sz="1100">
              <a:latin typeface="ＭＳ Ｐゴシック" panose="020B0600070205080204" pitchFamily="50" charset="-128"/>
              <a:ea typeface="ＭＳ Ｐゴシック" panose="020B0600070205080204" pitchFamily="50" charset="-128"/>
            </a:rPr>
            <a:t>で、類似団体平均と比較して、高い水準となっています。</a:t>
          </a:r>
        </a:p>
        <a:p>
          <a:r>
            <a:rPr kumimoji="1" lang="ja-JP" altLang="en-US" sz="1100">
              <a:latin typeface="ＭＳ Ｐゴシック" panose="020B0600070205080204" pitchFamily="50" charset="-128"/>
              <a:ea typeface="ＭＳ Ｐゴシック" panose="020B0600070205080204" pitchFamily="50" charset="-128"/>
            </a:rPr>
            <a:t>　公共施設については、整備に多額の費用を要することから、計画的に整備を行っており、長寿命化における建物の改修工事は実施しているものの、減価償却額を下回ったため前年度より増加しました。</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今後も公共施設等総合管理計画に基づく個別施設計画の策定を進め、計画的な施設改修や更新等を行っていきます。</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BB05D3C-664A-4167-B0DB-F00DCC9880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4F5BE56-DB49-48F9-BEAB-3501E9ADDC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866402C3-1C2D-4316-8D3C-737A6F24E3D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3DE0E81-37A6-4C71-8FC6-375B4F2E30A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2F4C516-F832-441C-AC1E-A2F92774B10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FDCB65E-3ECD-47C8-8C9A-DBA1EA26E85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3725338-090C-4418-BFBC-783A89C8AFA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63BE0E0-86A4-4C7D-91C3-006E0BA756E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54BE25B-D0B0-4EDD-B46E-C5A1C8B7A72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B0A4CA4-C1C6-4042-83C7-A32F6783998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BD19417E-A8FF-42C8-A7C9-DC730195413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44A8C0F-0A6B-4F69-AD80-FDCEA44C440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0D10CEC-52D2-4201-86B0-76C6BB55719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B83512E-BFD8-486D-BCE6-F0E71BEF838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48D3010-BE52-4070-B8C2-70F1F5C5BAE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098E13E-2432-4472-99C9-93E388D5715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F188B2D-2E8F-4D8D-9182-1F69CB9B7B4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C5DC08D-79DD-4227-A6FD-6D70CFB2E64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18AF61D3-D9EF-429A-977B-3ADA572325E6}"/>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C9534039-7CB1-4689-92C6-C602917E3BEC}"/>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4DEFE0AA-220C-40A0-9960-FB0D79C33AB4}"/>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722721A9-F3DA-4A5D-96F7-12A92A5A88D7}"/>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32B73C97-7F45-4D39-ADA9-2C423FBC9B86}"/>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D62F9430-18A3-472C-96C7-0272CB313A2D}"/>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AC39DD8-9454-4A46-8621-0F67D0D130DB}"/>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5288719C-76A8-4A5D-BD61-D21F8003F17E}"/>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212A729B-92EB-4482-8454-913DA22A7CDB}"/>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772088AC-0E0C-4B18-8DFA-C916691BE77C}"/>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88C541D2-B1EC-4079-B72D-9E2F1F0CCEFD}"/>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E29E2BC-A7EF-47AD-B0C2-D6143F78A1A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DBF282C-D8A7-46B1-81AA-B26E922D545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EEAB464-98A0-415B-9CD6-DD6559677A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EC9AF6B-96DE-4911-A29A-EAAB49AED10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62843D8-9543-429C-8231-E583643B5AE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35288</xdr:rowOff>
    </xdr:from>
    <xdr:to>
      <xdr:col>23</xdr:col>
      <xdr:colOff>136525</xdr:colOff>
      <xdr:row>32</xdr:row>
      <xdr:rowOff>136888</xdr:rowOff>
    </xdr:to>
    <xdr:sp macro="" textlink="">
      <xdr:nvSpPr>
        <xdr:cNvPr id="93" name="楕円 92">
          <a:extLst>
            <a:ext uri="{FF2B5EF4-FFF2-40B4-BE49-F238E27FC236}">
              <a16:creationId xmlns:a16="http://schemas.microsoft.com/office/drawing/2014/main" id="{7DB7D3D8-181C-4F17-B775-6C7884A45E99}"/>
            </a:ext>
          </a:extLst>
        </xdr:cNvPr>
        <xdr:cNvSpPr/>
      </xdr:nvSpPr>
      <xdr:spPr>
        <a:xfrm>
          <a:off x="47117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13715</xdr:rowOff>
    </xdr:from>
    <xdr:ext cx="405111" cy="259045"/>
    <xdr:sp macro="" textlink="">
      <xdr:nvSpPr>
        <xdr:cNvPr id="94" name="有形固定資産減価償却率該当値テキスト">
          <a:extLst>
            <a:ext uri="{FF2B5EF4-FFF2-40B4-BE49-F238E27FC236}">
              <a16:creationId xmlns:a16="http://schemas.microsoft.com/office/drawing/2014/main" id="{20EC37E4-1027-42E0-8239-AD1D4909C3EE}"/>
            </a:ext>
          </a:extLst>
        </xdr:cNvPr>
        <xdr:cNvSpPr txBox="1"/>
      </xdr:nvSpPr>
      <xdr:spPr>
        <a:xfrm>
          <a:off x="4813300"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166642</xdr:rowOff>
    </xdr:from>
    <xdr:to>
      <xdr:col>19</xdr:col>
      <xdr:colOff>187325</xdr:colOff>
      <xdr:row>32</xdr:row>
      <xdr:rowOff>96792</xdr:rowOff>
    </xdr:to>
    <xdr:sp macro="" textlink="">
      <xdr:nvSpPr>
        <xdr:cNvPr id="95" name="楕円 94">
          <a:extLst>
            <a:ext uri="{FF2B5EF4-FFF2-40B4-BE49-F238E27FC236}">
              <a16:creationId xmlns:a16="http://schemas.microsoft.com/office/drawing/2014/main" id="{5D0901F7-DF81-4A8F-9573-E95D7C7BDE7D}"/>
            </a:ext>
          </a:extLst>
        </xdr:cNvPr>
        <xdr:cNvSpPr/>
      </xdr:nvSpPr>
      <xdr:spPr>
        <a:xfrm>
          <a:off x="4000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45992</xdr:rowOff>
    </xdr:from>
    <xdr:to>
      <xdr:col>23</xdr:col>
      <xdr:colOff>85725</xdr:colOff>
      <xdr:row>32</xdr:row>
      <xdr:rowOff>86088</xdr:rowOff>
    </xdr:to>
    <xdr:cxnSp macro="">
      <xdr:nvCxnSpPr>
        <xdr:cNvPr id="96" name="直線コネクタ 95">
          <a:extLst>
            <a:ext uri="{FF2B5EF4-FFF2-40B4-BE49-F238E27FC236}">
              <a16:creationId xmlns:a16="http://schemas.microsoft.com/office/drawing/2014/main" id="{40F68C7B-3C58-465C-A278-B8DBD1919D9E}"/>
            </a:ext>
          </a:extLst>
        </xdr:cNvPr>
        <xdr:cNvCxnSpPr/>
      </xdr:nvCxnSpPr>
      <xdr:spPr>
        <a:xfrm>
          <a:off x="4051300" y="630391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7" name="楕円 96">
          <a:extLst>
            <a:ext uri="{FF2B5EF4-FFF2-40B4-BE49-F238E27FC236}">
              <a16:creationId xmlns:a16="http://schemas.microsoft.com/office/drawing/2014/main" id="{F0A7575D-346C-46ED-A1F9-4D0847506099}"/>
            </a:ext>
          </a:extLst>
        </xdr:cNvPr>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45992</xdr:rowOff>
    </xdr:to>
    <xdr:cxnSp macro="">
      <xdr:nvCxnSpPr>
        <xdr:cNvPr id="98" name="直線コネクタ 97">
          <a:extLst>
            <a:ext uri="{FF2B5EF4-FFF2-40B4-BE49-F238E27FC236}">
              <a16:creationId xmlns:a16="http://schemas.microsoft.com/office/drawing/2014/main" id="{1D18F909-05C4-4447-A08B-C4803C559A98}"/>
            </a:ext>
          </a:extLst>
        </xdr:cNvPr>
        <xdr:cNvCxnSpPr/>
      </xdr:nvCxnSpPr>
      <xdr:spPr>
        <a:xfrm>
          <a:off x="3289300" y="626999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160474</xdr:rowOff>
    </xdr:from>
    <xdr:to>
      <xdr:col>11</xdr:col>
      <xdr:colOff>187325</xdr:colOff>
      <xdr:row>32</xdr:row>
      <xdr:rowOff>90624</xdr:rowOff>
    </xdr:to>
    <xdr:sp macro="" textlink="">
      <xdr:nvSpPr>
        <xdr:cNvPr id="99" name="楕円 98">
          <a:extLst>
            <a:ext uri="{FF2B5EF4-FFF2-40B4-BE49-F238E27FC236}">
              <a16:creationId xmlns:a16="http://schemas.microsoft.com/office/drawing/2014/main" id="{DDA51E1F-131C-44FE-B07E-566B601FBF36}"/>
            </a:ext>
          </a:extLst>
        </xdr:cNvPr>
        <xdr:cNvSpPr/>
      </xdr:nvSpPr>
      <xdr:spPr>
        <a:xfrm>
          <a:off x="2476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39824</xdr:rowOff>
    </xdr:to>
    <xdr:cxnSp macro="">
      <xdr:nvCxnSpPr>
        <xdr:cNvPr id="100" name="直線コネクタ 99">
          <a:extLst>
            <a:ext uri="{FF2B5EF4-FFF2-40B4-BE49-F238E27FC236}">
              <a16:creationId xmlns:a16="http://schemas.microsoft.com/office/drawing/2014/main" id="{03C0442B-AEC0-4D8B-A7E3-8C1633000DA7}"/>
            </a:ext>
          </a:extLst>
        </xdr:cNvPr>
        <xdr:cNvCxnSpPr/>
      </xdr:nvCxnSpPr>
      <xdr:spPr>
        <a:xfrm flipV="1">
          <a:off x="2527300" y="626999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macro="" textlink="">
      <xdr:nvSpPr>
        <xdr:cNvPr id="101" name="楕円 100">
          <a:extLst>
            <a:ext uri="{FF2B5EF4-FFF2-40B4-BE49-F238E27FC236}">
              <a16:creationId xmlns:a16="http://schemas.microsoft.com/office/drawing/2014/main" id="{D42477FA-0333-43FC-B64D-6DC687600D03}"/>
            </a:ext>
          </a:extLst>
        </xdr:cNvPr>
        <xdr:cNvSpPr/>
      </xdr:nvSpPr>
      <xdr:spPr>
        <a:xfrm>
          <a:off x="171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32</xdr:row>
      <xdr:rowOff>39824</xdr:rowOff>
    </xdr:to>
    <xdr:cxnSp macro="">
      <xdr:nvCxnSpPr>
        <xdr:cNvPr id="102" name="直線コネクタ 101">
          <a:extLst>
            <a:ext uri="{FF2B5EF4-FFF2-40B4-BE49-F238E27FC236}">
              <a16:creationId xmlns:a16="http://schemas.microsoft.com/office/drawing/2014/main" id="{109877A3-E890-440E-BD1A-F6DF61A04FDD}"/>
            </a:ext>
          </a:extLst>
        </xdr:cNvPr>
        <xdr:cNvCxnSpPr/>
      </xdr:nvCxnSpPr>
      <xdr:spPr>
        <a:xfrm>
          <a:off x="1765300" y="624840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F16B1EE6-7382-47FA-A923-4B7FA664614A}"/>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EF56DC3B-E951-4C64-912F-AF17FDDD871B}"/>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818D992E-2514-499C-9291-B1EBBEA172C5}"/>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22C5B1AE-73BE-40BF-8B10-34934B0EBF61}"/>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87919</xdr:rowOff>
    </xdr:from>
    <xdr:ext cx="405111" cy="259045"/>
    <xdr:sp macro="" textlink="">
      <xdr:nvSpPr>
        <xdr:cNvPr id="107" name="n_1mainValue有形固定資産減価償却率">
          <a:extLst>
            <a:ext uri="{FF2B5EF4-FFF2-40B4-BE49-F238E27FC236}">
              <a16:creationId xmlns:a16="http://schemas.microsoft.com/office/drawing/2014/main" id="{1905207B-B369-4A46-92DA-DA821C2C2FB2}"/>
            </a:ext>
          </a:extLst>
        </xdr:cNvPr>
        <xdr:cNvSpPr txBox="1"/>
      </xdr:nvSpPr>
      <xdr:spPr>
        <a:xfrm>
          <a:off x="38360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8" name="n_2mainValue有形固定資産減価償却率">
          <a:extLst>
            <a:ext uri="{FF2B5EF4-FFF2-40B4-BE49-F238E27FC236}">
              <a16:creationId xmlns:a16="http://schemas.microsoft.com/office/drawing/2014/main" id="{04E56B23-7724-4A98-B88E-44C05158065B}"/>
            </a:ext>
          </a:extLst>
        </xdr:cNvPr>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81751</xdr:rowOff>
    </xdr:from>
    <xdr:ext cx="405111" cy="259045"/>
    <xdr:sp macro="" textlink="">
      <xdr:nvSpPr>
        <xdr:cNvPr id="109" name="n_3mainValue有形固定資産減価償却率">
          <a:extLst>
            <a:ext uri="{FF2B5EF4-FFF2-40B4-BE49-F238E27FC236}">
              <a16:creationId xmlns:a16="http://schemas.microsoft.com/office/drawing/2014/main" id="{BED580B9-099F-4B42-A8E9-72442438938F}"/>
            </a:ext>
          </a:extLst>
        </xdr:cNvPr>
        <xdr:cNvSpPr txBox="1"/>
      </xdr:nvSpPr>
      <xdr:spPr>
        <a:xfrm>
          <a:off x="2324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110" name="n_4mainValue有形固定資産減価償却率">
          <a:extLst>
            <a:ext uri="{FF2B5EF4-FFF2-40B4-BE49-F238E27FC236}">
              <a16:creationId xmlns:a16="http://schemas.microsoft.com/office/drawing/2014/main" id="{761B207F-3DA9-4B37-894A-88926B503B28}"/>
            </a:ext>
          </a:extLst>
        </xdr:cNvPr>
        <xdr:cNvSpPr txBox="1"/>
      </xdr:nvSpPr>
      <xdr:spPr>
        <a:xfrm>
          <a:off x="1562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354C9FA-6D98-4E7A-B54F-761F2499B66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391CC67-607B-44F9-A474-F5CCDE30C6D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61E73B2-DEC5-4766-AEBB-39BFE3B69CC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A28C936-E025-4F49-9804-8B31E6A3C77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ADD4CF4-D707-48C6-987F-74E1D14BCF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6F7CC0C9-5F05-41FE-8B31-643062887E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E770E2E-2D41-41CE-8875-09911122EC1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2B05FB4-E28E-4F18-8D1F-ECE96D50C05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83129B1-85DA-4111-A3EC-A2A81A33AD4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E745524-3EAA-40FA-BC07-1ABE43B7112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3BA300D-9333-4E18-B407-C19690DE7AA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5BB28047-2C7C-410E-A7BA-4E8A34CA5F2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A24285A-A9C2-4B6F-92B6-AD6649AC0A9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129.7%</a:t>
          </a:r>
          <a:r>
            <a:rPr kumimoji="1" lang="ja-JP" altLang="en-US" sz="1100">
              <a:latin typeface="ＭＳ Ｐゴシック" panose="020B0600070205080204" pitchFamily="50" charset="-128"/>
              <a:ea typeface="ＭＳ Ｐゴシック" panose="020B0600070205080204" pitchFamily="50" charset="-128"/>
            </a:rPr>
            <a:t>で、役場庁舎建設事業分地方債の一部繰上償還を実施したことによる将来負担額の減少や基金積立の増加により、前年度から減少し、全国平均、北海道平均、類似団体平均と比較して低い水準となっています。</a:t>
          </a:r>
        </a:p>
        <a:p>
          <a:r>
            <a:rPr kumimoji="1" lang="ja-JP" altLang="en-US" sz="1100">
              <a:latin typeface="ＭＳ Ｐゴシック" panose="020B0600070205080204" pitchFamily="50" charset="-128"/>
              <a:ea typeface="ＭＳ Ｐゴシック" panose="020B0600070205080204" pitchFamily="50" charset="-128"/>
            </a:rPr>
            <a:t>　しかし、今後も各公共施設・設備の老朽化等への対応のため、地方債の借入や基金の取崩が想定されることから、新規事業の実施にあたっては少しでも有利な財源確保を検討するなど、健全な財政状況を維持できるよう努めます。</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D56D445-208E-4A72-A37E-1493D98AEF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1770A8B-CB30-4378-9243-EFB12753E1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046DA0D-A29E-4F9D-91E6-CBE013F9464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560DCBF-A3F8-4CDC-B7F6-40C1441F530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9073C06-C4C3-4399-A404-93F665586D1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8A3B9330-8F39-4B80-9FD8-E49DCEE593E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70DFF9E-EA32-4F09-87CE-1FC56F195EB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6F238AE-A88C-4B84-B656-0D750B6E7D4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A986B7EB-19BE-4EE1-8C57-A32C6825ACE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A6C580A-43BE-4D00-A09B-F3D44512E6C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DC50FFA-67EC-4910-BB1B-79CBD011EEA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AC68348D-5D5C-4D0C-B3AA-0ED36D065E5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9D2E68E-5261-4279-91AE-0CCF187114C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F036AD3-BBC3-455B-9458-B2567A64E90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1B50830-1D52-4F65-9CE7-364D07D1D3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D3F2DD1-099D-4872-8D1A-13FBF11ED681}"/>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9F47F30E-D23A-4E26-AF20-80AA390ACDEF}"/>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7C40C3FE-3D31-4F09-8DE0-CEB97B7183C8}"/>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5D75A078-E230-4255-ADCA-23FEE637DEB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E62DC7B-4453-4E88-8F79-59E90B7BD62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7CE66D31-2338-46D2-A2C3-E6BE2F17A1E2}"/>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FC8E1090-BD89-41B0-B389-1E9E29D0F118}"/>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17608E74-8140-4E45-9D8B-479331A460D5}"/>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6BD6F65-8513-4EB5-B7CD-A583E85F3A20}"/>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C278B968-6539-4A58-BF01-29E305A9C16E}"/>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807AD25B-77BA-4D33-99C6-67A1D82FEF1F}"/>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EF448D8-A5AD-4344-AB96-3E07B74A1C3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5B6C8F3-BDD8-4479-99C4-25CA0517106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A9DA090-5C33-4FA5-83DC-E08DD09BF3E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8EAD6F8-1077-4D41-8853-34D5C53CC5F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F5D9DDA-0BFA-46FA-8FC9-8DAA5A027DE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94710</xdr:rowOff>
    </xdr:from>
    <xdr:to>
      <xdr:col>76</xdr:col>
      <xdr:colOff>73025</xdr:colOff>
      <xdr:row>28</xdr:row>
      <xdr:rowOff>24860</xdr:rowOff>
    </xdr:to>
    <xdr:sp macro="" textlink="">
      <xdr:nvSpPr>
        <xdr:cNvPr id="155" name="楕円 154">
          <a:extLst>
            <a:ext uri="{FF2B5EF4-FFF2-40B4-BE49-F238E27FC236}">
              <a16:creationId xmlns:a16="http://schemas.microsoft.com/office/drawing/2014/main" id="{6338EEB8-ACB7-49B3-A01F-288EC43DBB91}"/>
            </a:ext>
          </a:extLst>
        </xdr:cNvPr>
        <xdr:cNvSpPr/>
      </xdr:nvSpPr>
      <xdr:spPr>
        <a:xfrm>
          <a:off x="14744700" y="54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117587</xdr:rowOff>
    </xdr:from>
    <xdr:ext cx="469744" cy="259045"/>
    <xdr:sp macro="" textlink="">
      <xdr:nvSpPr>
        <xdr:cNvPr id="156" name="債務償還比率該当値テキスト">
          <a:extLst>
            <a:ext uri="{FF2B5EF4-FFF2-40B4-BE49-F238E27FC236}">
              <a16:creationId xmlns:a16="http://schemas.microsoft.com/office/drawing/2014/main" id="{894C617B-65E2-488C-9964-6D6D68CE72DD}"/>
            </a:ext>
          </a:extLst>
        </xdr:cNvPr>
        <xdr:cNvSpPr txBox="1"/>
      </xdr:nvSpPr>
      <xdr:spPr>
        <a:xfrm>
          <a:off x="14846300" y="534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6922</xdr:rowOff>
    </xdr:from>
    <xdr:to>
      <xdr:col>72</xdr:col>
      <xdr:colOff>123825</xdr:colOff>
      <xdr:row>28</xdr:row>
      <xdr:rowOff>108522</xdr:rowOff>
    </xdr:to>
    <xdr:sp macro="" textlink="">
      <xdr:nvSpPr>
        <xdr:cNvPr id="157" name="楕円 156">
          <a:extLst>
            <a:ext uri="{FF2B5EF4-FFF2-40B4-BE49-F238E27FC236}">
              <a16:creationId xmlns:a16="http://schemas.microsoft.com/office/drawing/2014/main" id="{EF385ABC-5524-4044-83C7-73EAAD3D4479}"/>
            </a:ext>
          </a:extLst>
        </xdr:cNvPr>
        <xdr:cNvSpPr/>
      </xdr:nvSpPr>
      <xdr:spPr>
        <a:xfrm>
          <a:off x="14033500" y="5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145510</xdr:rowOff>
    </xdr:from>
    <xdr:to>
      <xdr:col>76</xdr:col>
      <xdr:colOff>22225</xdr:colOff>
      <xdr:row>28</xdr:row>
      <xdr:rowOff>57722</xdr:rowOff>
    </xdr:to>
    <xdr:cxnSp macro="">
      <xdr:nvCxnSpPr>
        <xdr:cNvPr id="158" name="直線コネクタ 157">
          <a:extLst>
            <a:ext uri="{FF2B5EF4-FFF2-40B4-BE49-F238E27FC236}">
              <a16:creationId xmlns:a16="http://schemas.microsoft.com/office/drawing/2014/main" id="{CCFE170B-5DDB-4719-9E5D-3BB318DB0A36}"/>
            </a:ext>
          </a:extLst>
        </xdr:cNvPr>
        <xdr:cNvCxnSpPr/>
      </xdr:nvCxnSpPr>
      <xdr:spPr>
        <a:xfrm flipV="1">
          <a:off x="14084300" y="5546185"/>
          <a:ext cx="711200" cy="8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111273</xdr:rowOff>
    </xdr:from>
    <xdr:to>
      <xdr:col>68</xdr:col>
      <xdr:colOff>123825</xdr:colOff>
      <xdr:row>29</xdr:row>
      <xdr:rowOff>41423</xdr:rowOff>
    </xdr:to>
    <xdr:sp macro="" textlink="">
      <xdr:nvSpPr>
        <xdr:cNvPr id="159" name="楕円 158">
          <a:extLst>
            <a:ext uri="{FF2B5EF4-FFF2-40B4-BE49-F238E27FC236}">
              <a16:creationId xmlns:a16="http://schemas.microsoft.com/office/drawing/2014/main" id="{64F5CCFE-0292-4901-BFA9-30F3586AC3E4}"/>
            </a:ext>
          </a:extLst>
        </xdr:cNvPr>
        <xdr:cNvSpPr/>
      </xdr:nvSpPr>
      <xdr:spPr>
        <a:xfrm>
          <a:off x="13271500" y="56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57722</xdr:rowOff>
    </xdr:from>
    <xdr:to>
      <xdr:col>72</xdr:col>
      <xdr:colOff>73025</xdr:colOff>
      <xdr:row>28</xdr:row>
      <xdr:rowOff>162073</xdr:rowOff>
    </xdr:to>
    <xdr:cxnSp macro="">
      <xdr:nvCxnSpPr>
        <xdr:cNvPr id="160" name="直線コネクタ 159">
          <a:extLst>
            <a:ext uri="{FF2B5EF4-FFF2-40B4-BE49-F238E27FC236}">
              <a16:creationId xmlns:a16="http://schemas.microsoft.com/office/drawing/2014/main" id="{077428F6-A98F-43BE-9A07-973669035410}"/>
            </a:ext>
          </a:extLst>
        </xdr:cNvPr>
        <xdr:cNvCxnSpPr/>
      </xdr:nvCxnSpPr>
      <xdr:spPr>
        <a:xfrm flipV="1">
          <a:off x="13322300" y="5629847"/>
          <a:ext cx="762000" cy="10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81936</xdr:rowOff>
    </xdr:from>
    <xdr:to>
      <xdr:col>64</xdr:col>
      <xdr:colOff>123825</xdr:colOff>
      <xdr:row>28</xdr:row>
      <xdr:rowOff>12086</xdr:rowOff>
    </xdr:to>
    <xdr:sp macro="" textlink="">
      <xdr:nvSpPr>
        <xdr:cNvPr id="161" name="楕円 160">
          <a:extLst>
            <a:ext uri="{FF2B5EF4-FFF2-40B4-BE49-F238E27FC236}">
              <a16:creationId xmlns:a16="http://schemas.microsoft.com/office/drawing/2014/main" id="{5A461079-E069-4E14-9816-309CF77A692E}"/>
            </a:ext>
          </a:extLst>
        </xdr:cNvPr>
        <xdr:cNvSpPr/>
      </xdr:nvSpPr>
      <xdr:spPr>
        <a:xfrm>
          <a:off x="12509500" y="54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132736</xdr:rowOff>
    </xdr:from>
    <xdr:to>
      <xdr:col>68</xdr:col>
      <xdr:colOff>73025</xdr:colOff>
      <xdr:row>28</xdr:row>
      <xdr:rowOff>162073</xdr:rowOff>
    </xdr:to>
    <xdr:cxnSp macro="">
      <xdr:nvCxnSpPr>
        <xdr:cNvPr id="162" name="直線コネクタ 161">
          <a:extLst>
            <a:ext uri="{FF2B5EF4-FFF2-40B4-BE49-F238E27FC236}">
              <a16:creationId xmlns:a16="http://schemas.microsoft.com/office/drawing/2014/main" id="{4524B3E1-92EC-4B07-8FC4-1F7EFFEB1902}"/>
            </a:ext>
          </a:extLst>
        </xdr:cNvPr>
        <xdr:cNvCxnSpPr/>
      </xdr:nvCxnSpPr>
      <xdr:spPr>
        <a:xfrm>
          <a:off x="12560300" y="5533411"/>
          <a:ext cx="762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32639</xdr:rowOff>
    </xdr:from>
    <xdr:to>
      <xdr:col>60</xdr:col>
      <xdr:colOff>123825</xdr:colOff>
      <xdr:row>27</xdr:row>
      <xdr:rowOff>134239</xdr:rowOff>
    </xdr:to>
    <xdr:sp macro="" textlink="">
      <xdr:nvSpPr>
        <xdr:cNvPr id="163" name="楕円 162">
          <a:extLst>
            <a:ext uri="{FF2B5EF4-FFF2-40B4-BE49-F238E27FC236}">
              <a16:creationId xmlns:a16="http://schemas.microsoft.com/office/drawing/2014/main" id="{E3344C8F-AD7D-43AE-98EC-98CA5A4144C6}"/>
            </a:ext>
          </a:extLst>
        </xdr:cNvPr>
        <xdr:cNvSpPr/>
      </xdr:nvSpPr>
      <xdr:spPr>
        <a:xfrm>
          <a:off x="11747500" y="54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83439</xdr:rowOff>
    </xdr:from>
    <xdr:to>
      <xdr:col>64</xdr:col>
      <xdr:colOff>73025</xdr:colOff>
      <xdr:row>27</xdr:row>
      <xdr:rowOff>132736</xdr:rowOff>
    </xdr:to>
    <xdr:cxnSp macro="">
      <xdr:nvCxnSpPr>
        <xdr:cNvPr id="164" name="直線コネクタ 163">
          <a:extLst>
            <a:ext uri="{FF2B5EF4-FFF2-40B4-BE49-F238E27FC236}">
              <a16:creationId xmlns:a16="http://schemas.microsoft.com/office/drawing/2014/main" id="{1CB5797E-3D42-4F20-9768-F34C32CF30AE}"/>
            </a:ext>
          </a:extLst>
        </xdr:cNvPr>
        <xdr:cNvCxnSpPr/>
      </xdr:nvCxnSpPr>
      <xdr:spPr>
        <a:xfrm>
          <a:off x="11798300" y="5484114"/>
          <a:ext cx="762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a:extLst>
            <a:ext uri="{FF2B5EF4-FFF2-40B4-BE49-F238E27FC236}">
              <a16:creationId xmlns:a16="http://schemas.microsoft.com/office/drawing/2014/main" id="{285C1DEA-D51B-45B1-9D13-827BF949F923}"/>
            </a:ext>
          </a:extLst>
        </xdr:cNvPr>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639B5841-FF29-4506-8E31-654D1EF088FF}"/>
            </a:ext>
          </a:extLst>
        </xdr:cNvPr>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A7905486-5600-4E3B-9F99-2AC454631C26}"/>
            </a:ext>
          </a:extLst>
        </xdr:cNvPr>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378D067D-AFBF-455B-9651-608DE82ADD15}"/>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125049</xdr:rowOff>
    </xdr:from>
    <xdr:ext cx="469744" cy="259045"/>
    <xdr:sp macro="" textlink="">
      <xdr:nvSpPr>
        <xdr:cNvPr id="169" name="n_1mainValue債務償還比率">
          <a:extLst>
            <a:ext uri="{FF2B5EF4-FFF2-40B4-BE49-F238E27FC236}">
              <a16:creationId xmlns:a16="http://schemas.microsoft.com/office/drawing/2014/main" id="{401E96A6-F440-47B7-B672-47253C8C2D81}"/>
            </a:ext>
          </a:extLst>
        </xdr:cNvPr>
        <xdr:cNvSpPr txBox="1"/>
      </xdr:nvSpPr>
      <xdr:spPr>
        <a:xfrm>
          <a:off x="13836727" y="535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57950</xdr:rowOff>
    </xdr:from>
    <xdr:ext cx="469744" cy="259045"/>
    <xdr:sp macro="" textlink="">
      <xdr:nvSpPr>
        <xdr:cNvPr id="170" name="n_2mainValue債務償還比率">
          <a:extLst>
            <a:ext uri="{FF2B5EF4-FFF2-40B4-BE49-F238E27FC236}">
              <a16:creationId xmlns:a16="http://schemas.microsoft.com/office/drawing/2014/main" id="{32B1361A-DF6A-4956-B1AB-5ABE751179E3}"/>
            </a:ext>
          </a:extLst>
        </xdr:cNvPr>
        <xdr:cNvSpPr txBox="1"/>
      </xdr:nvSpPr>
      <xdr:spPr>
        <a:xfrm>
          <a:off x="13087427" y="545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28613</xdr:rowOff>
    </xdr:from>
    <xdr:ext cx="469744" cy="259045"/>
    <xdr:sp macro="" textlink="">
      <xdr:nvSpPr>
        <xdr:cNvPr id="171" name="n_3mainValue債務償還比率">
          <a:extLst>
            <a:ext uri="{FF2B5EF4-FFF2-40B4-BE49-F238E27FC236}">
              <a16:creationId xmlns:a16="http://schemas.microsoft.com/office/drawing/2014/main" id="{CB8066ED-8143-4BF0-B4B4-D3EA717470EF}"/>
            </a:ext>
          </a:extLst>
        </xdr:cNvPr>
        <xdr:cNvSpPr txBox="1"/>
      </xdr:nvSpPr>
      <xdr:spPr>
        <a:xfrm>
          <a:off x="12325427" y="525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150766</xdr:rowOff>
    </xdr:from>
    <xdr:ext cx="405111" cy="259045"/>
    <xdr:sp macro="" textlink="">
      <xdr:nvSpPr>
        <xdr:cNvPr id="172" name="n_4mainValue債務償還比率">
          <a:extLst>
            <a:ext uri="{FF2B5EF4-FFF2-40B4-BE49-F238E27FC236}">
              <a16:creationId xmlns:a16="http://schemas.microsoft.com/office/drawing/2014/main" id="{A366C6C9-F53B-47C3-8CF0-6E2C6DACF52E}"/>
            </a:ext>
          </a:extLst>
        </xdr:cNvPr>
        <xdr:cNvSpPr txBox="1"/>
      </xdr:nvSpPr>
      <xdr:spPr>
        <a:xfrm>
          <a:off x="11595744" y="52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2136B74-135A-4C3E-BA1F-C1A389D3CA7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7384D8C-A86B-4EA0-B373-5DB90294346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A73A49A-6E0D-4C43-A431-FACA97D1788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7F0E930D-34B9-45F9-A63A-5FC15ADCBC9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348AF94-54B0-4C61-8699-21FDDA5767C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C698990-3714-441C-A4BF-AE98488FA7D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5652E4-DDF4-4B58-A52A-399FE7463C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E6E110-CD53-40B1-BCF8-FFBAED1DF1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E1549E-8318-4312-9486-BBCCE48822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5F9343-2884-49CA-9FFF-50D0C9A397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5F5C77-7234-406A-8974-9E4DCAD9AC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3D757D-DD34-4A05-994E-EF846E027C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35C782-264C-403C-8A56-CE66B13E75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0E2BCD-408F-41C6-86F5-AC05A6B18E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2A45AD-EB45-4CC5-9431-D9DBFCBD49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A9C652-FD3F-4410-B46E-FECDD56712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
3,821
292.58
6,916,871
6,538,280
150,624
2,808,352
4,384,128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B31BD2-0AA5-4093-B5AE-39A2712711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D68BB7-C9C8-4BD4-BE2A-23567E795A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CE171B-50C8-46B3-B2D4-6F9C1AD4B5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34990C-0EB1-462C-9EEE-35CB0FCA27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1BF835-02D3-4AD7-B3F4-F01EFEF0AE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C65037-DCBE-453E-9F50-9CDB14A093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ED695C-D7AC-43FC-934D-93E5AC6786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73D9A4-1998-4ED0-9BD5-EBAD054A0A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BD30D5-269E-4E01-995F-A1B8EFD013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C3502B-60F8-4DEF-9E6F-043061378E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2C12E9-262F-4C91-996D-6BD59F6EC4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809E73-AFDB-4910-B59A-8837CBB027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44AFFA-D665-4705-8EEF-0D4A395F99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9C58D4-C653-48D6-9846-A879468563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3D05BD-5939-4D09-B0BD-81390F45BC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8FB730-9FFA-42B0-B75F-9024F3F760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7B5B1B-E107-4414-97F1-9D5AB9DF80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8145EC-F0FC-416B-9F1B-E45B4E71A79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1794F4-1288-4BEE-A22D-E09E399816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D612D6-6625-4F5D-B0F5-CBB0BB52D0D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9B09E2-C509-42F2-B059-F79C25CA6B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E68637-A1D0-471A-8DB2-946313AE5B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326B9F-E05D-47C9-A805-952AE15176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235A98-D694-4F91-B352-99CAE828D1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206E58-383D-4004-911F-84443891E4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6FAC13-6401-4659-99D7-CEA2849960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5A5A19-8002-4D68-9B5B-4083E566A8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D670B1-69D1-4945-AC73-472BF76C0F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8A94CF-0466-4C3F-93F1-5CD296DC314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A29F3A-BAD9-4DD4-B8EB-4CFABF6FEB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2C768E-547A-49ED-856B-89A090AC52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3ACDDD-B418-466C-893E-B855EAB57F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7832D91-5315-4C53-BCF3-5E7F3607440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E3B9DD-74B6-478B-B7DE-CFB119AFC30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C75F769-35B1-433B-9C57-2A31B0B0491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F477D6-C9F7-4674-B9D9-6BD1CB8ED0B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F26F653-BC7C-42B4-9DD6-CD7AF54645E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EF0455-3BA3-4445-929B-D623EC031FF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DAD47C-E1E0-4172-9FBA-3BB3496D4A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BD94345-E4C7-4E29-A27C-CA0D276903A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7402785-73B2-4C32-8AFF-D9FB046474E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2DA2E8-6FF8-44BD-8164-B877A4A2E9A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24FD37-FA72-4701-9067-A788D495A4C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DC03E20-CD0A-47CA-9E2D-FB59BE3B7A9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369F7AA-F926-45DA-97BE-5408377EF7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BD2AEBD-3D20-470E-930E-3FEBA46C0C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6280E6CA-DC88-4D59-8465-AAE5E02A6B58}"/>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5986EB97-E0E4-4EE9-9C8C-2224720DBA17}"/>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2CB91078-CA56-49FC-9A37-3A1640841276}"/>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451B28A-C422-4DD6-9355-0AA87C9D3C1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E5E2A70-B916-4331-9AAC-DB36E2FC48B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9EA47B41-A1A9-4189-A690-D0788054088C}"/>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80B75CC7-25A8-4F5A-99B3-889A3D7B170B}"/>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A1A5F6FB-70B1-472C-BCF3-19025BC3B017}"/>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9936CB6D-A27D-4F0F-9A63-90BCEDE86745}"/>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53FBE39E-75F1-4B95-94F6-0F5C4ACA2484}"/>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F8F129C-61A5-406A-AA83-E98C1D3BF04B}"/>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1CD141-A58C-4673-A17A-600018967D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845CCA-BDFD-400F-90D8-E43419F486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3E9134-C5F9-47CB-B4A5-36206DD9E4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ED8032-E59E-415C-9172-04920CEE76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3F474D7-F620-4716-96EE-1EC7916939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33565</xdr:rowOff>
    </xdr:from>
    <xdr:to>
      <xdr:col>24</xdr:col>
      <xdr:colOff>114300</xdr:colOff>
      <xdr:row>40</xdr:row>
      <xdr:rowOff>135165</xdr:rowOff>
    </xdr:to>
    <xdr:sp macro="" textlink="">
      <xdr:nvSpPr>
        <xdr:cNvPr id="74" name="楕円 73">
          <a:extLst>
            <a:ext uri="{FF2B5EF4-FFF2-40B4-BE49-F238E27FC236}">
              <a16:creationId xmlns:a16="http://schemas.microsoft.com/office/drawing/2014/main" id="{A991BD22-1A10-46C4-8664-2CE00604526D}"/>
            </a:ext>
          </a:extLst>
        </xdr:cNvPr>
        <xdr:cNvSpPr/>
      </xdr:nvSpPr>
      <xdr:spPr>
        <a:xfrm>
          <a:off x="45847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11992</xdr:rowOff>
    </xdr:from>
    <xdr:ext cx="405111" cy="259045"/>
    <xdr:sp macro="" textlink="">
      <xdr:nvSpPr>
        <xdr:cNvPr id="75" name="【道路】&#10;有形固定資産減価償却率該当値テキスト">
          <a:extLst>
            <a:ext uri="{FF2B5EF4-FFF2-40B4-BE49-F238E27FC236}">
              <a16:creationId xmlns:a16="http://schemas.microsoft.com/office/drawing/2014/main" id="{CFFFB0EE-1A66-4560-97AA-BE9762ED4543}"/>
            </a:ext>
          </a:extLst>
        </xdr:cNvPr>
        <xdr:cNvSpPr txBox="1"/>
      </xdr:nvSpPr>
      <xdr:spPr>
        <a:xfrm>
          <a:off x="4673600"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xdr:rowOff>
    </xdr:from>
    <xdr:to>
      <xdr:col>20</xdr:col>
      <xdr:colOff>38100</xdr:colOff>
      <xdr:row>40</xdr:row>
      <xdr:rowOff>102507</xdr:rowOff>
    </xdr:to>
    <xdr:sp macro="" textlink="">
      <xdr:nvSpPr>
        <xdr:cNvPr id="76" name="楕円 75">
          <a:extLst>
            <a:ext uri="{FF2B5EF4-FFF2-40B4-BE49-F238E27FC236}">
              <a16:creationId xmlns:a16="http://schemas.microsoft.com/office/drawing/2014/main" id="{00CD7AF9-4B77-4CFF-9704-385F9772D343}"/>
            </a:ext>
          </a:extLst>
        </xdr:cNvPr>
        <xdr:cNvSpPr/>
      </xdr:nvSpPr>
      <xdr:spPr>
        <a:xfrm>
          <a:off x="3746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51707</xdr:rowOff>
    </xdr:from>
    <xdr:to>
      <xdr:col>24</xdr:col>
      <xdr:colOff>63500</xdr:colOff>
      <xdr:row>40</xdr:row>
      <xdr:rowOff>84365</xdr:rowOff>
    </xdr:to>
    <xdr:cxnSp macro="">
      <xdr:nvCxnSpPr>
        <xdr:cNvPr id="77" name="直線コネクタ 76">
          <a:extLst>
            <a:ext uri="{FF2B5EF4-FFF2-40B4-BE49-F238E27FC236}">
              <a16:creationId xmlns:a16="http://schemas.microsoft.com/office/drawing/2014/main" id="{B1644195-7519-403C-BDDF-97895A797A1C}"/>
            </a:ext>
          </a:extLst>
        </xdr:cNvPr>
        <xdr:cNvCxnSpPr/>
      </xdr:nvCxnSpPr>
      <xdr:spPr>
        <a:xfrm>
          <a:off x="3797300" y="69097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144599</xdr:rowOff>
    </xdr:from>
    <xdr:to>
      <xdr:col>15</xdr:col>
      <xdr:colOff>101600</xdr:colOff>
      <xdr:row>40</xdr:row>
      <xdr:rowOff>74749</xdr:rowOff>
    </xdr:to>
    <xdr:sp macro="" textlink="">
      <xdr:nvSpPr>
        <xdr:cNvPr id="78" name="楕円 77">
          <a:extLst>
            <a:ext uri="{FF2B5EF4-FFF2-40B4-BE49-F238E27FC236}">
              <a16:creationId xmlns:a16="http://schemas.microsoft.com/office/drawing/2014/main" id="{D9D43BDA-1FFE-49FC-B01B-6473E88AE0E9}"/>
            </a:ext>
          </a:extLst>
        </xdr:cNvPr>
        <xdr:cNvSpPr/>
      </xdr:nvSpPr>
      <xdr:spPr>
        <a:xfrm>
          <a:off x="2857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23949</xdr:rowOff>
    </xdr:from>
    <xdr:to>
      <xdr:col>19</xdr:col>
      <xdr:colOff>177800</xdr:colOff>
      <xdr:row>40</xdr:row>
      <xdr:rowOff>51707</xdr:rowOff>
    </xdr:to>
    <xdr:cxnSp macro="">
      <xdr:nvCxnSpPr>
        <xdr:cNvPr id="79" name="直線コネクタ 78">
          <a:extLst>
            <a:ext uri="{FF2B5EF4-FFF2-40B4-BE49-F238E27FC236}">
              <a16:creationId xmlns:a16="http://schemas.microsoft.com/office/drawing/2014/main" id="{C3D14D8B-D40A-4F84-AD4B-6CDB209E527C}"/>
            </a:ext>
          </a:extLst>
        </xdr:cNvPr>
        <xdr:cNvCxnSpPr/>
      </xdr:nvCxnSpPr>
      <xdr:spPr>
        <a:xfrm>
          <a:off x="2908300" y="68819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123372</xdr:rowOff>
    </xdr:from>
    <xdr:to>
      <xdr:col>10</xdr:col>
      <xdr:colOff>165100</xdr:colOff>
      <xdr:row>40</xdr:row>
      <xdr:rowOff>53522</xdr:rowOff>
    </xdr:to>
    <xdr:sp macro="" textlink="">
      <xdr:nvSpPr>
        <xdr:cNvPr id="80" name="楕円 79">
          <a:extLst>
            <a:ext uri="{FF2B5EF4-FFF2-40B4-BE49-F238E27FC236}">
              <a16:creationId xmlns:a16="http://schemas.microsoft.com/office/drawing/2014/main" id="{4F1D1A30-8070-4E68-91A5-E924A258BE5E}"/>
            </a:ext>
          </a:extLst>
        </xdr:cNvPr>
        <xdr:cNvSpPr/>
      </xdr:nvSpPr>
      <xdr:spPr>
        <a:xfrm>
          <a:off x="1968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2722</xdr:rowOff>
    </xdr:from>
    <xdr:to>
      <xdr:col>15</xdr:col>
      <xdr:colOff>50800</xdr:colOff>
      <xdr:row>40</xdr:row>
      <xdr:rowOff>23949</xdr:rowOff>
    </xdr:to>
    <xdr:cxnSp macro="">
      <xdr:nvCxnSpPr>
        <xdr:cNvPr id="81" name="直線コネクタ 80">
          <a:extLst>
            <a:ext uri="{FF2B5EF4-FFF2-40B4-BE49-F238E27FC236}">
              <a16:creationId xmlns:a16="http://schemas.microsoft.com/office/drawing/2014/main" id="{48B6FA73-9D3A-47B2-B1F6-778D402A1FF8}"/>
            </a:ext>
          </a:extLst>
        </xdr:cNvPr>
        <xdr:cNvCxnSpPr/>
      </xdr:nvCxnSpPr>
      <xdr:spPr>
        <a:xfrm>
          <a:off x="2019300" y="68607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195C3747-B26B-4ED3-B974-998417E981F9}"/>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2722</xdr:rowOff>
    </xdr:to>
    <xdr:cxnSp macro="">
      <xdr:nvCxnSpPr>
        <xdr:cNvPr id="83" name="直線コネクタ 82">
          <a:extLst>
            <a:ext uri="{FF2B5EF4-FFF2-40B4-BE49-F238E27FC236}">
              <a16:creationId xmlns:a16="http://schemas.microsoft.com/office/drawing/2014/main" id="{313D1FFD-879E-4D42-A81D-A0FF56A6C410}"/>
            </a:ext>
          </a:extLst>
        </xdr:cNvPr>
        <xdr:cNvCxnSpPr/>
      </xdr:nvCxnSpPr>
      <xdr:spPr>
        <a:xfrm>
          <a:off x="1130300" y="68362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44035F9F-2550-4D64-ACEB-82DF65897C65}"/>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90A68B17-CB2D-407E-A0DB-617331B27FBB}"/>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94F21F3A-6C1C-40A0-9C44-EA5FDE444418}"/>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1F73E1C4-75AE-40F2-8626-F1C1A8BEB101}"/>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93634</xdr:rowOff>
    </xdr:from>
    <xdr:ext cx="405111" cy="259045"/>
    <xdr:sp macro="" textlink="">
      <xdr:nvSpPr>
        <xdr:cNvPr id="88" name="n_1mainValue【道路】&#10;有形固定資産減価償却率">
          <a:extLst>
            <a:ext uri="{FF2B5EF4-FFF2-40B4-BE49-F238E27FC236}">
              <a16:creationId xmlns:a16="http://schemas.microsoft.com/office/drawing/2014/main" id="{B594F835-582F-4180-8AB1-60AF968B4234}"/>
            </a:ext>
          </a:extLst>
        </xdr:cNvPr>
        <xdr:cNvSpPr txBox="1"/>
      </xdr:nvSpPr>
      <xdr:spPr>
        <a:xfrm>
          <a:off x="3582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65876</xdr:rowOff>
    </xdr:from>
    <xdr:ext cx="405111" cy="259045"/>
    <xdr:sp macro="" textlink="">
      <xdr:nvSpPr>
        <xdr:cNvPr id="89" name="n_2mainValue【道路】&#10;有形固定資産減価償却率">
          <a:extLst>
            <a:ext uri="{FF2B5EF4-FFF2-40B4-BE49-F238E27FC236}">
              <a16:creationId xmlns:a16="http://schemas.microsoft.com/office/drawing/2014/main" id="{A346CA75-9E1B-4265-BAE3-DBDE3AE11887}"/>
            </a:ext>
          </a:extLst>
        </xdr:cNvPr>
        <xdr:cNvSpPr txBox="1"/>
      </xdr:nvSpPr>
      <xdr:spPr>
        <a:xfrm>
          <a:off x="2705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44649</xdr:rowOff>
    </xdr:from>
    <xdr:ext cx="405111" cy="259045"/>
    <xdr:sp macro="" textlink="">
      <xdr:nvSpPr>
        <xdr:cNvPr id="90" name="n_3mainValue【道路】&#10;有形固定資産減価償却率">
          <a:extLst>
            <a:ext uri="{FF2B5EF4-FFF2-40B4-BE49-F238E27FC236}">
              <a16:creationId xmlns:a16="http://schemas.microsoft.com/office/drawing/2014/main" id="{42B010B4-C5C0-460B-97FF-92A33C236446}"/>
            </a:ext>
          </a:extLst>
        </xdr:cNvPr>
        <xdr:cNvSpPr txBox="1"/>
      </xdr:nvSpPr>
      <xdr:spPr>
        <a:xfrm>
          <a:off x="1816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道路】&#10;有形固定資産減価償却率">
          <a:extLst>
            <a:ext uri="{FF2B5EF4-FFF2-40B4-BE49-F238E27FC236}">
              <a16:creationId xmlns:a16="http://schemas.microsoft.com/office/drawing/2014/main" id="{07C1D235-44CD-4625-B4E6-0D277A7808E6}"/>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4C053BA-C08A-4844-957B-A4CB6A37CC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690C07F-564B-4F5F-8764-47042D23D0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3D30558-D5D1-47E0-B294-BC3ADF5456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29899F8-860D-4793-9D46-21690CA21A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0364D4E-0BB6-4352-9AD9-AAEFADDC1D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C4400B1-4A93-4065-963D-1352B6A853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DFE9B8A-6554-4F7D-9CE0-2154EC944C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FC5A2EC-3CD7-4676-8843-EDB737EFBB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3E61F2B-0BB4-4BAC-A6F3-87E28CDB50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78F0B0-AB24-4914-9274-FF3CF52211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6277F2E-0691-4800-92EB-AC94D0F943D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312DE66-9353-4BF3-A65B-7B6AAC2314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CB03901-E11F-4903-96C5-52BCF5E5D41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332354D-09BC-4848-9A30-9BCCBB9590C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3335128-6BB4-4145-AC5F-8F03CBFD02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3425395-4148-42A4-8A6E-E3C7C149BE9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E6450E2-BFED-464B-B39A-646A821E32F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1F8BF44-B013-4E5E-85D2-E370D7D8A65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7750020-873B-4350-A778-5FDD93532A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5AB58A8-21CB-4F21-B33C-B8A8D8EA84F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36AB8E8-FE24-4C4D-AB09-BD426FB2FB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50691EF-614A-49CA-BD27-853574ECDDC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1691BAD-F01E-4E9E-9B6B-74CCEF9DED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746A0D77-5C8B-46FA-84ED-7E58AAA2CD63}"/>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D6E081AF-2FA0-47FB-B6DC-9DBCAAA40B13}"/>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8E4A41B6-9950-4ED9-AB82-EB0F2F7C1222}"/>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95C15E77-47FA-40DE-BCC9-C9AC3C422BFB}"/>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70492BF-76ED-43B2-9521-25647DFB8731}"/>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38153809-DCF1-4B7E-B398-A24A1FAF5BAF}"/>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B72B0698-FC37-4A1C-902C-59EAC01B8607}"/>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DF4CAE7A-5200-42D4-8A24-4E1CFC4E0202}"/>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69C80494-9E88-4FF6-869F-875FDD6AC04A}"/>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FB2E0047-256A-4B2A-A409-398873DE16A4}"/>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D6646B71-58CD-44FF-B0FD-C27B6B2A4A1D}"/>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56B4A9-50D8-4C42-8047-F15CB040BF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EB8261-A226-421F-A0D5-E4A421A70B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3CCF50-934A-442C-95C4-950ED33A52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7D86325-669B-44B7-858A-993827902BB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E46A47E-82F6-474F-A716-2284D8448B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5828</xdr:rowOff>
    </xdr:from>
    <xdr:to>
      <xdr:col>55</xdr:col>
      <xdr:colOff>50800</xdr:colOff>
      <xdr:row>41</xdr:row>
      <xdr:rowOff>107428</xdr:rowOff>
    </xdr:to>
    <xdr:sp macro="" textlink="">
      <xdr:nvSpPr>
        <xdr:cNvPr id="131" name="楕円 130">
          <a:extLst>
            <a:ext uri="{FF2B5EF4-FFF2-40B4-BE49-F238E27FC236}">
              <a16:creationId xmlns:a16="http://schemas.microsoft.com/office/drawing/2014/main" id="{7DC3F83B-6352-4161-8026-27A9E7C148FC}"/>
            </a:ext>
          </a:extLst>
        </xdr:cNvPr>
        <xdr:cNvSpPr/>
      </xdr:nvSpPr>
      <xdr:spPr>
        <a:xfrm>
          <a:off x="10426700" y="70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155705</xdr:rowOff>
    </xdr:from>
    <xdr:ext cx="534377" cy="259045"/>
    <xdr:sp macro="" textlink="">
      <xdr:nvSpPr>
        <xdr:cNvPr id="132" name="【道路】&#10;一人当たり延長該当値テキスト">
          <a:extLst>
            <a:ext uri="{FF2B5EF4-FFF2-40B4-BE49-F238E27FC236}">
              <a16:creationId xmlns:a16="http://schemas.microsoft.com/office/drawing/2014/main" id="{2D65D154-042C-48EE-ABF0-CC52B9DA0AE9}"/>
            </a:ext>
          </a:extLst>
        </xdr:cNvPr>
        <xdr:cNvSpPr txBox="1"/>
      </xdr:nvSpPr>
      <xdr:spPr>
        <a:xfrm>
          <a:off x="10515600" y="70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6259</xdr:rowOff>
    </xdr:from>
    <xdr:to>
      <xdr:col>50</xdr:col>
      <xdr:colOff>165100</xdr:colOff>
      <xdr:row>41</xdr:row>
      <xdr:rowOff>107859</xdr:rowOff>
    </xdr:to>
    <xdr:sp macro="" textlink="">
      <xdr:nvSpPr>
        <xdr:cNvPr id="133" name="楕円 132">
          <a:extLst>
            <a:ext uri="{FF2B5EF4-FFF2-40B4-BE49-F238E27FC236}">
              <a16:creationId xmlns:a16="http://schemas.microsoft.com/office/drawing/2014/main" id="{7296ED56-F11B-477C-9F4F-C80BEF3F4F24}"/>
            </a:ext>
          </a:extLst>
        </xdr:cNvPr>
        <xdr:cNvSpPr/>
      </xdr:nvSpPr>
      <xdr:spPr>
        <a:xfrm>
          <a:off x="9588500" y="70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56628</xdr:rowOff>
    </xdr:from>
    <xdr:to>
      <xdr:col>55</xdr:col>
      <xdr:colOff>0</xdr:colOff>
      <xdr:row>41</xdr:row>
      <xdr:rowOff>57059</xdr:rowOff>
    </xdr:to>
    <xdr:cxnSp macro="">
      <xdr:nvCxnSpPr>
        <xdr:cNvPr id="134" name="直線コネクタ 133">
          <a:extLst>
            <a:ext uri="{FF2B5EF4-FFF2-40B4-BE49-F238E27FC236}">
              <a16:creationId xmlns:a16="http://schemas.microsoft.com/office/drawing/2014/main" id="{A7E0D424-E592-4BC3-996F-583AB3B6ADD6}"/>
            </a:ext>
          </a:extLst>
        </xdr:cNvPr>
        <xdr:cNvCxnSpPr/>
      </xdr:nvCxnSpPr>
      <xdr:spPr>
        <a:xfrm flipV="1">
          <a:off x="9639300" y="7086078"/>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6609</xdr:rowOff>
    </xdr:from>
    <xdr:to>
      <xdr:col>46</xdr:col>
      <xdr:colOff>38100</xdr:colOff>
      <xdr:row>41</xdr:row>
      <xdr:rowOff>108209</xdr:rowOff>
    </xdr:to>
    <xdr:sp macro="" textlink="">
      <xdr:nvSpPr>
        <xdr:cNvPr id="135" name="楕円 134">
          <a:extLst>
            <a:ext uri="{FF2B5EF4-FFF2-40B4-BE49-F238E27FC236}">
              <a16:creationId xmlns:a16="http://schemas.microsoft.com/office/drawing/2014/main" id="{1E747C1B-F099-4800-8605-54598A611505}"/>
            </a:ext>
          </a:extLst>
        </xdr:cNvPr>
        <xdr:cNvSpPr/>
      </xdr:nvSpPr>
      <xdr:spPr>
        <a:xfrm>
          <a:off x="8699500" y="70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57059</xdr:rowOff>
    </xdr:from>
    <xdr:to>
      <xdr:col>50</xdr:col>
      <xdr:colOff>114300</xdr:colOff>
      <xdr:row>41</xdr:row>
      <xdr:rowOff>57409</xdr:rowOff>
    </xdr:to>
    <xdr:cxnSp macro="">
      <xdr:nvCxnSpPr>
        <xdr:cNvPr id="136" name="直線コネクタ 135">
          <a:extLst>
            <a:ext uri="{FF2B5EF4-FFF2-40B4-BE49-F238E27FC236}">
              <a16:creationId xmlns:a16="http://schemas.microsoft.com/office/drawing/2014/main" id="{9D86FD97-CA2D-4E1C-9055-08F4BE269DBE}"/>
            </a:ext>
          </a:extLst>
        </xdr:cNvPr>
        <xdr:cNvCxnSpPr/>
      </xdr:nvCxnSpPr>
      <xdr:spPr>
        <a:xfrm flipV="1">
          <a:off x="8750300" y="7086509"/>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6426</xdr:rowOff>
    </xdr:from>
    <xdr:to>
      <xdr:col>41</xdr:col>
      <xdr:colOff>101600</xdr:colOff>
      <xdr:row>41</xdr:row>
      <xdr:rowOff>108026</xdr:rowOff>
    </xdr:to>
    <xdr:sp macro="" textlink="">
      <xdr:nvSpPr>
        <xdr:cNvPr id="137" name="楕円 136">
          <a:extLst>
            <a:ext uri="{FF2B5EF4-FFF2-40B4-BE49-F238E27FC236}">
              <a16:creationId xmlns:a16="http://schemas.microsoft.com/office/drawing/2014/main" id="{E061175D-BF28-4802-8135-99D746443B79}"/>
            </a:ext>
          </a:extLst>
        </xdr:cNvPr>
        <xdr:cNvSpPr/>
      </xdr:nvSpPr>
      <xdr:spPr>
        <a:xfrm>
          <a:off x="7810500" y="70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57226</xdr:rowOff>
    </xdr:from>
    <xdr:to>
      <xdr:col>45</xdr:col>
      <xdr:colOff>177800</xdr:colOff>
      <xdr:row>41</xdr:row>
      <xdr:rowOff>57409</xdr:rowOff>
    </xdr:to>
    <xdr:cxnSp macro="">
      <xdr:nvCxnSpPr>
        <xdr:cNvPr id="138" name="直線コネクタ 137">
          <a:extLst>
            <a:ext uri="{FF2B5EF4-FFF2-40B4-BE49-F238E27FC236}">
              <a16:creationId xmlns:a16="http://schemas.microsoft.com/office/drawing/2014/main" id="{07E647AA-97E7-4B7F-A4CB-E4690F458636}"/>
            </a:ext>
          </a:extLst>
        </xdr:cNvPr>
        <xdr:cNvCxnSpPr/>
      </xdr:nvCxnSpPr>
      <xdr:spPr>
        <a:xfrm>
          <a:off x="7861300" y="708667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6466</xdr:rowOff>
    </xdr:from>
    <xdr:to>
      <xdr:col>36</xdr:col>
      <xdr:colOff>165100</xdr:colOff>
      <xdr:row>41</xdr:row>
      <xdr:rowOff>108066</xdr:rowOff>
    </xdr:to>
    <xdr:sp macro="" textlink="">
      <xdr:nvSpPr>
        <xdr:cNvPr id="139" name="楕円 138">
          <a:extLst>
            <a:ext uri="{FF2B5EF4-FFF2-40B4-BE49-F238E27FC236}">
              <a16:creationId xmlns:a16="http://schemas.microsoft.com/office/drawing/2014/main" id="{CF9ED9AB-5770-46CB-AC0B-5BE7E1FE64C1}"/>
            </a:ext>
          </a:extLst>
        </xdr:cNvPr>
        <xdr:cNvSpPr/>
      </xdr:nvSpPr>
      <xdr:spPr>
        <a:xfrm>
          <a:off x="6921500" y="70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57226</xdr:rowOff>
    </xdr:from>
    <xdr:to>
      <xdr:col>41</xdr:col>
      <xdr:colOff>50800</xdr:colOff>
      <xdr:row>41</xdr:row>
      <xdr:rowOff>57266</xdr:rowOff>
    </xdr:to>
    <xdr:cxnSp macro="">
      <xdr:nvCxnSpPr>
        <xdr:cNvPr id="140" name="直線コネクタ 139">
          <a:extLst>
            <a:ext uri="{FF2B5EF4-FFF2-40B4-BE49-F238E27FC236}">
              <a16:creationId xmlns:a16="http://schemas.microsoft.com/office/drawing/2014/main" id="{A7083584-1FD6-4104-B0A4-44F293CE3CB6}"/>
            </a:ext>
          </a:extLst>
        </xdr:cNvPr>
        <xdr:cNvCxnSpPr/>
      </xdr:nvCxnSpPr>
      <xdr:spPr>
        <a:xfrm flipV="1">
          <a:off x="6972300" y="7086676"/>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8FF934BA-8480-4844-B5D5-A1AC94FA9CB5}"/>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375B2324-252F-463D-9D81-21E395645282}"/>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EA6ED938-67B0-4EE0-BA7C-33B822032715}"/>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DC93A3E5-74D4-478D-8EA0-149992293C84}"/>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98986</xdr:rowOff>
    </xdr:from>
    <xdr:ext cx="534377" cy="259045"/>
    <xdr:sp macro="" textlink="">
      <xdr:nvSpPr>
        <xdr:cNvPr id="145" name="n_1mainValue【道路】&#10;一人当たり延長">
          <a:extLst>
            <a:ext uri="{FF2B5EF4-FFF2-40B4-BE49-F238E27FC236}">
              <a16:creationId xmlns:a16="http://schemas.microsoft.com/office/drawing/2014/main" id="{1CD51F76-5651-41A5-86DA-EC81023229CB}"/>
            </a:ext>
          </a:extLst>
        </xdr:cNvPr>
        <xdr:cNvSpPr txBox="1"/>
      </xdr:nvSpPr>
      <xdr:spPr>
        <a:xfrm>
          <a:off x="9359411" y="71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99336</xdr:rowOff>
    </xdr:from>
    <xdr:ext cx="534377" cy="259045"/>
    <xdr:sp macro="" textlink="">
      <xdr:nvSpPr>
        <xdr:cNvPr id="146" name="n_2mainValue【道路】&#10;一人当たり延長">
          <a:extLst>
            <a:ext uri="{FF2B5EF4-FFF2-40B4-BE49-F238E27FC236}">
              <a16:creationId xmlns:a16="http://schemas.microsoft.com/office/drawing/2014/main" id="{7F94807E-9DBA-4E69-8641-18C227824F41}"/>
            </a:ext>
          </a:extLst>
        </xdr:cNvPr>
        <xdr:cNvSpPr txBox="1"/>
      </xdr:nvSpPr>
      <xdr:spPr>
        <a:xfrm>
          <a:off x="8483111" y="71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99153</xdr:rowOff>
    </xdr:from>
    <xdr:ext cx="534377" cy="259045"/>
    <xdr:sp macro="" textlink="">
      <xdr:nvSpPr>
        <xdr:cNvPr id="147" name="n_3mainValue【道路】&#10;一人当たり延長">
          <a:extLst>
            <a:ext uri="{FF2B5EF4-FFF2-40B4-BE49-F238E27FC236}">
              <a16:creationId xmlns:a16="http://schemas.microsoft.com/office/drawing/2014/main" id="{44FD864A-C26D-45D6-9EE1-F142F1C93DD9}"/>
            </a:ext>
          </a:extLst>
        </xdr:cNvPr>
        <xdr:cNvSpPr txBox="1"/>
      </xdr:nvSpPr>
      <xdr:spPr>
        <a:xfrm>
          <a:off x="7594111" y="71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99193</xdr:rowOff>
    </xdr:from>
    <xdr:ext cx="534377" cy="259045"/>
    <xdr:sp macro="" textlink="">
      <xdr:nvSpPr>
        <xdr:cNvPr id="148" name="n_4mainValue【道路】&#10;一人当たり延長">
          <a:extLst>
            <a:ext uri="{FF2B5EF4-FFF2-40B4-BE49-F238E27FC236}">
              <a16:creationId xmlns:a16="http://schemas.microsoft.com/office/drawing/2014/main" id="{88281F31-FA47-437D-AE45-EE275B5839D0}"/>
            </a:ext>
          </a:extLst>
        </xdr:cNvPr>
        <xdr:cNvSpPr txBox="1"/>
      </xdr:nvSpPr>
      <xdr:spPr>
        <a:xfrm>
          <a:off x="6705111" y="71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A7C8DB9-2EB5-453A-A216-0E85E87125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6EA188A-0A3C-410A-8FFF-067001381E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CB007A8-FF61-4FC4-9A29-F5E5C9A567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504EE6D-CD96-431A-A374-FE039634A7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DDFC773-EF95-4874-8543-EDA684C8FA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2DEBD7E-05C0-4185-B685-FCDFEA3A0B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FD2BAAE-E29D-4395-88B0-3C43A157AB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B8380D2-A53C-4029-A0FD-9F795E5B53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A02FD5F-6415-4C7E-8016-D8A4869993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21E70C3-C1D2-4CCB-A332-DC53370FBE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CBAFBAB-88A4-43CA-8F83-C43C72FBCD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679B7BE-A6AB-43F6-AB46-55E60F813C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B4FC2E5-03DC-4C48-8084-FD71FED03D0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DD24148-B135-4F79-87C1-5740263CAB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8EEC604-586A-486D-B85C-BA52E529D4B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A310073-FEBF-4106-8265-8CA03053034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19E7FC3-3DB1-4EBE-AC5F-9F77BC73DA1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449D2FB-5629-446B-9B36-739CAE2518F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00A8226-56E4-4DA5-B7B3-5BC9E4F941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90D8C52-5A7D-4B32-9775-0FBEC5F95E5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459403D-16BA-4E62-9F5B-04FACD85E4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28B1B13-B629-48A7-9F54-BD91EE5D0C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83BAABB-7B86-45E0-AC96-1F5304C26A7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0FB3CD0-56FB-4B39-BAD7-888732D4A2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AAD798F-B8F7-4489-8C77-4DBAF8255C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51EC0F33-DEE2-4A2D-AB39-5DBCADB30A5F}"/>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6277CBB-1056-4475-BA52-4ED6B3AA314F}"/>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7BE4A363-9B62-46E4-B4C7-CE8CED7F315F}"/>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79E5F8B-7876-4856-B286-07EEB0E20969}"/>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4F59E615-F1CE-46A1-90CC-CA6A618306A4}"/>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FDC1217-48D9-4249-9199-04E6219032E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B52522EF-F3DF-42F7-ABEC-88AA11E14C4F}"/>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A5D6372D-6ECD-44FE-860A-62DF9E017709}"/>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C15B1BD4-659B-4531-91A8-2A62F195ECF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95F7F42-33E9-4149-BBCC-017F3255326C}"/>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FE6A010D-9B95-4EA2-B574-E732786CC36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D7C6EED-9242-4E15-B478-5A6A02E4C9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F3806B-E4E6-4262-A84A-0731AA6DAF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C29501-73DE-4BBA-9270-4EC65C6BAF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97E82E-66B3-4803-9D9C-922E4C11FA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B014307-9806-40E0-AD2B-F0635EEDE7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90" name="楕円 189">
          <a:extLst>
            <a:ext uri="{FF2B5EF4-FFF2-40B4-BE49-F238E27FC236}">
              <a16:creationId xmlns:a16="http://schemas.microsoft.com/office/drawing/2014/main" id="{8DDDB554-D545-4CC0-B979-CC4EC796363F}"/>
            </a:ext>
          </a:extLst>
        </xdr:cNvPr>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123570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84F2D02-D04E-46FC-B468-E1B5186C204F}"/>
            </a:ext>
          </a:extLst>
        </xdr:cNvPr>
        <xdr:cNvSpPr txBox="1"/>
      </xdr:nvSpPr>
      <xdr:spPr>
        <a:xfrm>
          <a:off x="4673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92" name="楕円 191">
          <a:extLst>
            <a:ext uri="{FF2B5EF4-FFF2-40B4-BE49-F238E27FC236}">
              <a16:creationId xmlns:a16="http://schemas.microsoft.com/office/drawing/2014/main" id="{B687FF00-C5F3-49A6-85E2-591F5FDAD872}"/>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24493</xdr:rowOff>
    </xdr:to>
    <xdr:cxnSp macro="">
      <xdr:nvCxnSpPr>
        <xdr:cNvPr id="193" name="直線コネクタ 192">
          <a:extLst>
            <a:ext uri="{FF2B5EF4-FFF2-40B4-BE49-F238E27FC236}">
              <a16:creationId xmlns:a16="http://schemas.microsoft.com/office/drawing/2014/main" id="{AD3CE4CC-AA0B-47B1-831A-5C45CC4648C9}"/>
            </a:ext>
          </a:extLst>
        </xdr:cNvPr>
        <xdr:cNvCxnSpPr/>
      </xdr:nvCxnSpPr>
      <xdr:spPr>
        <a:xfrm>
          <a:off x="3797300" y="104584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4" name="楕円 193">
          <a:extLst>
            <a:ext uri="{FF2B5EF4-FFF2-40B4-BE49-F238E27FC236}">
              <a16:creationId xmlns:a16="http://schemas.microsoft.com/office/drawing/2014/main" id="{D9DE6998-2D76-4C2E-B425-F407F4B28F7E}"/>
            </a:ext>
          </a:extLst>
        </xdr:cNvPr>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0</xdr:rowOff>
    </xdr:to>
    <xdr:cxnSp macro="">
      <xdr:nvCxnSpPr>
        <xdr:cNvPr id="195" name="直線コネクタ 194">
          <a:extLst>
            <a:ext uri="{FF2B5EF4-FFF2-40B4-BE49-F238E27FC236}">
              <a16:creationId xmlns:a16="http://schemas.microsoft.com/office/drawing/2014/main" id="{4698884A-518C-4E22-BDA2-43D187A5C1E7}"/>
            </a:ext>
          </a:extLst>
        </xdr:cNvPr>
        <xdr:cNvCxnSpPr/>
      </xdr:nvCxnSpPr>
      <xdr:spPr>
        <a:xfrm>
          <a:off x="2908300" y="104339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6" name="楕円 195">
          <a:extLst>
            <a:ext uri="{FF2B5EF4-FFF2-40B4-BE49-F238E27FC236}">
              <a16:creationId xmlns:a16="http://schemas.microsoft.com/office/drawing/2014/main" id="{C25D079D-AAFB-4D15-8A89-646DEC0E2E9C}"/>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146957</xdr:rowOff>
    </xdr:to>
    <xdr:cxnSp macro="">
      <xdr:nvCxnSpPr>
        <xdr:cNvPr id="197" name="直線コネクタ 196">
          <a:extLst>
            <a:ext uri="{FF2B5EF4-FFF2-40B4-BE49-F238E27FC236}">
              <a16:creationId xmlns:a16="http://schemas.microsoft.com/office/drawing/2014/main" id="{3556A22D-7253-43D8-A33A-318416AAE5AB}"/>
            </a:ext>
          </a:extLst>
        </xdr:cNvPr>
        <xdr:cNvCxnSpPr/>
      </xdr:nvCxnSpPr>
      <xdr:spPr>
        <a:xfrm>
          <a:off x="2019300" y="104110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8" name="楕円 197">
          <a:extLst>
            <a:ext uri="{FF2B5EF4-FFF2-40B4-BE49-F238E27FC236}">
              <a16:creationId xmlns:a16="http://schemas.microsoft.com/office/drawing/2014/main" id="{D55E9964-B535-4BE5-985C-4E21AE366536}"/>
            </a:ext>
          </a:extLst>
        </xdr:cNvPr>
        <xdr:cNvSpPr/>
      </xdr:nvSpPr>
      <xdr:spPr>
        <a:xfrm>
          <a:off x="1079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124097</xdr:rowOff>
    </xdr:to>
    <xdr:cxnSp macro="">
      <xdr:nvCxnSpPr>
        <xdr:cNvPr id="199" name="直線コネクタ 198">
          <a:extLst>
            <a:ext uri="{FF2B5EF4-FFF2-40B4-BE49-F238E27FC236}">
              <a16:creationId xmlns:a16="http://schemas.microsoft.com/office/drawing/2014/main" id="{EADDF018-AB24-45BC-9CDA-E42B8DFA6C5E}"/>
            </a:ext>
          </a:extLst>
        </xdr:cNvPr>
        <xdr:cNvCxnSpPr/>
      </xdr:nvCxnSpPr>
      <xdr:spPr>
        <a:xfrm>
          <a:off x="1130300" y="103866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53A09A0-9968-4EFE-BFC2-1D838CC14FED}"/>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A97DC72-9660-4D0D-A467-76C0E2C45B63}"/>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C772398-3E93-4397-BD82-A44F53736DC4}"/>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22D0AA4-35C5-46B4-AE91-0B23F03ADC1F}"/>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19A415C-0446-4373-80AC-3BBCBAAA1DA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73AED23-64D9-4D07-A006-8133E5AF69C4}"/>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143C2A3-D5E3-4D9D-A86F-B6FDE0A7E44F}"/>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1233755-1D36-4BDA-A9EA-9A37B5747477}"/>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6F844F6-6484-4E2C-A3FC-2154156451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267203E-E794-4612-B110-2183D35622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DFAD261-7184-4D66-8B35-DB99767816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10B6B3C-7338-4AA3-9557-93A959ADE0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86F2DE6-86E0-4AA2-AD33-4AB70B70A1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F5E5263-8604-4527-BC00-C5A1A219FE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3BBC9D8-3430-4F48-9524-1E08E38DE0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58B9A35-A653-49D7-A91A-9F13A12527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6763F9D-1E51-47D7-A37C-2ACBD4F3B5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4759F5E-944F-41C9-ABD0-C7B67B9FB7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EC02909-10D6-47BC-B349-1E2F417A3F5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CCFC08E-A0D5-42A4-B8A1-A6782CC77A0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A9EB294B-99B6-497E-BEB7-8ACBCEE1C93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498FE302-CC69-4C22-948B-FA03AE004EC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2AE0E821-8127-4AC9-9E73-EAEB70E4B29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BDDE255-0862-4B2A-B7CD-EB1AB5AC902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78E66DEE-3422-4D44-878B-C52F8F5F11C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B13C05F-1264-46BD-A8EC-26640D190ED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807DECB-0750-430E-A089-86F97F169A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433F0B1-82CB-43C3-837F-9B70226AB4B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DE451A3-6082-41E8-BEC3-7342624D9B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E4FA7FAB-98D1-41F4-821C-DDE7277CC2C2}"/>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0144C02-0B9F-4F88-81DC-2736B32FE147}"/>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3D9CE104-E442-49DB-8E08-B256DD0F5F09}"/>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1ADE09A-C37D-4AC5-97A3-5D66542713BF}"/>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F467593C-120B-4C8E-96FA-DE12CDD1434A}"/>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C524CEAF-8B1D-43E0-B58E-D9F49FDDD2F2}"/>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8F02EC20-F7CA-419C-918E-E3C913440B6B}"/>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3E9196E4-AEE1-4B4E-8CCD-135314563F32}"/>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1C3F3B9-7DFE-4995-81C7-0C8618EE8275}"/>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FFDAFD4E-10C2-4591-9CD8-83ECB4FCB71F}"/>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29DAB62E-5C68-4320-8EA0-2DB5EE576724}"/>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BC2F4C2-C0D3-47A5-9A2A-AF9307ED47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2CB000-7111-462E-9B26-B63E8CC2F9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A47A379-5F4A-433A-9D48-32868CD6CE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8908E27-54F2-4B1A-80C8-6007F53083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A14E54-9565-4F27-8437-D836844025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23311</xdr:rowOff>
    </xdr:from>
    <xdr:to>
      <xdr:col>55</xdr:col>
      <xdr:colOff>50800</xdr:colOff>
      <xdr:row>62</xdr:row>
      <xdr:rowOff>124911</xdr:rowOff>
    </xdr:to>
    <xdr:sp macro="" textlink="">
      <xdr:nvSpPr>
        <xdr:cNvPr id="245" name="楕円 244">
          <a:extLst>
            <a:ext uri="{FF2B5EF4-FFF2-40B4-BE49-F238E27FC236}">
              <a16:creationId xmlns:a16="http://schemas.microsoft.com/office/drawing/2014/main" id="{2303C00E-E16F-4769-AE5F-91E27E435B26}"/>
            </a:ext>
          </a:extLst>
        </xdr:cNvPr>
        <xdr:cNvSpPr/>
      </xdr:nvSpPr>
      <xdr:spPr>
        <a:xfrm>
          <a:off x="10426700" y="106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1738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880F1B5-1478-4458-BE78-7353491B4B54}"/>
            </a:ext>
          </a:extLst>
        </xdr:cNvPr>
        <xdr:cNvSpPr txBox="1"/>
      </xdr:nvSpPr>
      <xdr:spPr>
        <a:xfrm>
          <a:off x="10515600" y="10631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24664</xdr:rowOff>
    </xdr:from>
    <xdr:to>
      <xdr:col>50</xdr:col>
      <xdr:colOff>165100</xdr:colOff>
      <xdr:row>62</xdr:row>
      <xdr:rowOff>126264</xdr:rowOff>
    </xdr:to>
    <xdr:sp macro="" textlink="">
      <xdr:nvSpPr>
        <xdr:cNvPr id="247" name="楕円 246">
          <a:extLst>
            <a:ext uri="{FF2B5EF4-FFF2-40B4-BE49-F238E27FC236}">
              <a16:creationId xmlns:a16="http://schemas.microsoft.com/office/drawing/2014/main" id="{9F27E336-7A22-498A-A1FB-332A2DB14B32}"/>
            </a:ext>
          </a:extLst>
        </xdr:cNvPr>
        <xdr:cNvSpPr/>
      </xdr:nvSpPr>
      <xdr:spPr>
        <a:xfrm>
          <a:off x="9588500" y="106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74111</xdr:rowOff>
    </xdr:from>
    <xdr:to>
      <xdr:col>55</xdr:col>
      <xdr:colOff>0</xdr:colOff>
      <xdr:row>62</xdr:row>
      <xdr:rowOff>75464</xdr:rowOff>
    </xdr:to>
    <xdr:cxnSp macro="">
      <xdr:nvCxnSpPr>
        <xdr:cNvPr id="248" name="直線コネクタ 247">
          <a:extLst>
            <a:ext uri="{FF2B5EF4-FFF2-40B4-BE49-F238E27FC236}">
              <a16:creationId xmlns:a16="http://schemas.microsoft.com/office/drawing/2014/main" id="{428A6889-3087-4F18-868A-30000A37A974}"/>
            </a:ext>
          </a:extLst>
        </xdr:cNvPr>
        <xdr:cNvCxnSpPr/>
      </xdr:nvCxnSpPr>
      <xdr:spPr>
        <a:xfrm flipV="1">
          <a:off x="9639300" y="10704011"/>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26125</xdr:rowOff>
    </xdr:from>
    <xdr:to>
      <xdr:col>46</xdr:col>
      <xdr:colOff>38100</xdr:colOff>
      <xdr:row>62</xdr:row>
      <xdr:rowOff>127725</xdr:rowOff>
    </xdr:to>
    <xdr:sp macro="" textlink="">
      <xdr:nvSpPr>
        <xdr:cNvPr id="249" name="楕円 248">
          <a:extLst>
            <a:ext uri="{FF2B5EF4-FFF2-40B4-BE49-F238E27FC236}">
              <a16:creationId xmlns:a16="http://schemas.microsoft.com/office/drawing/2014/main" id="{941AF8D2-C1A4-444C-9705-94A7E1E9AD34}"/>
            </a:ext>
          </a:extLst>
        </xdr:cNvPr>
        <xdr:cNvSpPr/>
      </xdr:nvSpPr>
      <xdr:spPr>
        <a:xfrm>
          <a:off x="8699500" y="10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75464</xdr:rowOff>
    </xdr:from>
    <xdr:to>
      <xdr:col>50</xdr:col>
      <xdr:colOff>114300</xdr:colOff>
      <xdr:row>62</xdr:row>
      <xdr:rowOff>76925</xdr:rowOff>
    </xdr:to>
    <xdr:cxnSp macro="">
      <xdr:nvCxnSpPr>
        <xdr:cNvPr id="250" name="直線コネクタ 249">
          <a:extLst>
            <a:ext uri="{FF2B5EF4-FFF2-40B4-BE49-F238E27FC236}">
              <a16:creationId xmlns:a16="http://schemas.microsoft.com/office/drawing/2014/main" id="{72D2F2F3-D365-4D65-8040-6C1AC7BC577B}"/>
            </a:ext>
          </a:extLst>
        </xdr:cNvPr>
        <xdr:cNvCxnSpPr/>
      </xdr:nvCxnSpPr>
      <xdr:spPr>
        <a:xfrm flipV="1">
          <a:off x="8750300" y="10705364"/>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27199</xdr:rowOff>
    </xdr:from>
    <xdr:to>
      <xdr:col>41</xdr:col>
      <xdr:colOff>101600</xdr:colOff>
      <xdr:row>62</xdr:row>
      <xdr:rowOff>128799</xdr:rowOff>
    </xdr:to>
    <xdr:sp macro="" textlink="">
      <xdr:nvSpPr>
        <xdr:cNvPr id="251" name="楕円 250">
          <a:extLst>
            <a:ext uri="{FF2B5EF4-FFF2-40B4-BE49-F238E27FC236}">
              <a16:creationId xmlns:a16="http://schemas.microsoft.com/office/drawing/2014/main" id="{5F5A6273-9B95-4AA5-8BFC-3D47E73F83D6}"/>
            </a:ext>
          </a:extLst>
        </xdr:cNvPr>
        <xdr:cNvSpPr/>
      </xdr:nvSpPr>
      <xdr:spPr>
        <a:xfrm>
          <a:off x="7810500" y="106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76925</xdr:rowOff>
    </xdr:from>
    <xdr:to>
      <xdr:col>45</xdr:col>
      <xdr:colOff>177800</xdr:colOff>
      <xdr:row>62</xdr:row>
      <xdr:rowOff>77999</xdr:rowOff>
    </xdr:to>
    <xdr:cxnSp macro="">
      <xdr:nvCxnSpPr>
        <xdr:cNvPr id="252" name="直線コネクタ 251">
          <a:extLst>
            <a:ext uri="{FF2B5EF4-FFF2-40B4-BE49-F238E27FC236}">
              <a16:creationId xmlns:a16="http://schemas.microsoft.com/office/drawing/2014/main" id="{39FCDA02-23D4-41F2-A5BE-415B1E9C932C}"/>
            </a:ext>
          </a:extLst>
        </xdr:cNvPr>
        <xdr:cNvCxnSpPr/>
      </xdr:nvCxnSpPr>
      <xdr:spPr>
        <a:xfrm flipV="1">
          <a:off x="7861300" y="10706825"/>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28168</xdr:rowOff>
    </xdr:from>
    <xdr:to>
      <xdr:col>36</xdr:col>
      <xdr:colOff>165100</xdr:colOff>
      <xdr:row>62</xdr:row>
      <xdr:rowOff>129768</xdr:rowOff>
    </xdr:to>
    <xdr:sp macro="" textlink="">
      <xdr:nvSpPr>
        <xdr:cNvPr id="253" name="楕円 252">
          <a:extLst>
            <a:ext uri="{FF2B5EF4-FFF2-40B4-BE49-F238E27FC236}">
              <a16:creationId xmlns:a16="http://schemas.microsoft.com/office/drawing/2014/main" id="{42272320-3F6E-4B23-9058-82F10FDB0CA0}"/>
            </a:ext>
          </a:extLst>
        </xdr:cNvPr>
        <xdr:cNvSpPr/>
      </xdr:nvSpPr>
      <xdr:spPr>
        <a:xfrm>
          <a:off x="6921500" y="106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77999</xdr:rowOff>
    </xdr:from>
    <xdr:to>
      <xdr:col>41</xdr:col>
      <xdr:colOff>50800</xdr:colOff>
      <xdr:row>62</xdr:row>
      <xdr:rowOff>78968</xdr:rowOff>
    </xdr:to>
    <xdr:cxnSp macro="">
      <xdr:nvCxnSpPr>
        <xdr:cNvPr id="254" name="直線コネクタ 253">
          <a:extLst>
            <a:ext uri="{FF2B5EF4-FFF2-40B4-BE49-F238E27FC236}">
              <a16:creationId xmlns:a16="http://schemas.microsoft.com/office/drawing/2014/main" id="{FB742244-72C9-4821-AE3C-7157FAF985A7}"/>
            </a:ext>
          </a:extLst>
        </xdr:cNvPr>
        <xdr:cNvCxnSpPr/>
      </xdr:nvCxnSpPr>
      <xdr:spPr>
        <a:xfrm flipV="1">
          <a:off x="6972300" y="1070789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476BA15-44BF-4EB9-81E4-4614B3733A62}"/>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B3D96DB1-68E8-48E1-9769-CF11EB6CBC1D}"/>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C63B3E3-8A94-4243-9B70-C5B213F54138}"/>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C488F05-E963-4F34-80B3-E53B73639D99}"/>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142791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D8BEE9D2-EC4E-43DA-882D-3DAF9EE72389}"/>
            </a:ext>
          </a:extLst>
        </xdr:cNvPr>
        <xdr:cNvSpPr txBox="1"/>
      </xdr:nvSpPr>
      <xdr:spPr>
        <a:xfrm>
          <a:off x="9281505" y="10429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144252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53DEEE6A-741B-4C60-AA8A-D92E674BB570}"/>
            </a:ext>
          </a:extLst>
        </xdr:cNvPr>
        <xdr:cNvSpPr txBox="1"/>
      </xdr:nvSpPr>
      <xdr:spPr>
        <a:xfrm>
          <a:off x="8405205" y="1043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119926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AC5207C-A613-4554-9A7A-4D663D57B8DE}"/>
            </a:ext>
          </a:extLst>
        </xdr:cNvPr>
        <xdr:cNvSpPr txBox="1"/>
      </xdr:nvSpPr>
      <xdr:spPr>
        <a:xfrm>
          <a:off x="7516205" y="10749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146295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5D20E346-2820-4FC5-8E58-4793E1055426}"/>
            </a:ext>
          </a:extLst>
        </xdr:cNvPr>
        <xdr:cNvSpPr txBox="1"/>
      </xdr:nvSpPr>
      <xdr:spPr>
        <a:xfrm>
          <a:off x="6627205" y="104332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F79E5A6-D1B1-4D24-8D21-9F96AEF3EE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8DB70E7-10B8-4169-8A19-B0FEC21738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5703537-FE45-4CAB-9E59-E72BD07E76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AFE47FF-6349-4E81-9AC1-BCD66398D9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E3BA2D1-DB8B-4B52-953F-EED057D080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D23E689-5DFA-4869-A074-7310244672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A27D4A8-4D0A-4627-A85B-4CB73BF9A4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0268C7A-6659-4B41-AF92-D8C2567CA2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6A4C07F-0FAF-426B-BB07-963EA0D69C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B6B8A22-BDFC-458C-97FD-E93B157D21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105751C-63F8-4459-87E2-BBD47975313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D923266-6AE1-402B-80A8-17832DE356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D83BE2B-0ED0-4390-B373-2C5C67C1DD0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601B26A-838D-407B-8451-2A68564F6B1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9413926-7E17-414C-A00E-E2ECDA31866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F4D17FA-2D5B-4694-941B-DCB80E206A5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6C57432-1CA4-417B-8636-03F4C8831E0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4D4E249-7FB8-4798-8EAB-3CBA867EF31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143DCC7-A94D-42D1-BAE8-31EBE46C2B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81DD0C2E-C4F7-4E1D-9912-3E162D7807C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9D77BB3-11B3-4B23-A981-86E6B71D5E7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356D72C-A7D3-4492-955D-C1E5011671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F29AB36-4783-44E3-B779-1FABF644A6E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5FFF38B-0EB0-4AFE-B2D5-46540A2A39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0D2FC9B-CA23-42A1-80C1-11387D74A2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9197F2DF-413F-48C9-8D3A-77AE3FDD6521}"/>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080BD5C-2BA2-44F8-98B8-3FE6CE03069A}"/>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57529E6E-86A0-4282-B8F3-8B139B213D59}"/>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498756A-F9E4-4403-B4D2-FBF7AAB36BEE}"/>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28C4A5C9-77A4-4B82-9AD3-A93485BFBFAE}"/>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24651FA-2302-428E-B1CD-336069869672}"/>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98B7D4D-9E8F-4B2E-85FD-314867575283}"/>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F8A5CA17-7A01-4B34-8B32-67E3559C01B5}"/>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A700B0B4-DC8A-454B-872B-7315D29622B5}"/>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860DE29F-22E0-4C42-8EE3-35E8A97AB4A8}"/>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C43B23FF-0AA5-4AF3-902B-9FC14AD77077}"/>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284A58-08D9-44C2-AD29-552F19D987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4AC9132-DC84-4A1F-8AF3-AF7310085E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C4A074-8D4F-424C-83A6-215316B6828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C8ACEF9-F76E-4043-A704-74CEAE9E39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0CC557-A8B7-4119-A2EF-4244D40EF6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129358</xdr:rowOff>
    </xdr:from>
    <xdr:to>
      <xdr:col>24</xdr:col>
      <xdr:colOff>114300</xdr:colOff>
      <xdr:row>83</xdr:row>
      <xdr:rowOff>59508</xdr:rowOff>
    </xdr:to>
    <xdr:sp macro="" textlink="">
      <xdr:nvSpPr>
        <xdr:cNvPr id="304" name="楕円 303">
          <a:extLst>
            <a:ext uri="{FF2B5EF4-FFF2-40B4-BE49-F238E27FC236}">
              <a16:creationId xmlns:a16="http://schemas.microsoft.com/office/drawing/2014/main" id="{95083EC6-0501-4C05-9762-DCA34909627C}"/>
            </a:ext>
          </a:extLst>
        </xdr:cNvPr>
        <xdr:cNvSpPr/>
      </xdr:nvSpPr>
      <xdr:spPr>
        <a:xfrm>
          <a:off x="45847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152235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CFBF033-DF1F-428B-93EE-9EAAB74FFCD1}"/>
            </a:ext>
          </a:extLst>
        </xdr:cNvPr>
        <xdr:cNvSpPr txBox="1"/>
      </xdr:nvSpPr>
      <xdr:spPr>
        <a:xfrm>
          <a:off x="4673600"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306" name="楕円 305">
          <a:extLst>
            <a:ext uri="{FF2B5EF4-FFF2-40B4-BE49-F238E27FC236}">
              <a16:creationId xmlns:a16="http://schemas.microsoft.com/office/drawing/2014/main" id="{0D09AF5F-73D9-40E4-AB6E-DCE6703513D9}"/>
            </a:ext>
          </a:extLst>
        </xdr:cNvPr>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83</xdr:row>
      <xdr:rowOff>8708</xdr:rowOff>
    </xdr:to>
    <xdr:cxnSp macro="">
      <xdr:nvCxnSpPr>
        <xdr:cNvPr id="307" name="直線コネクタ 306">
          <a:extLst>
            <a:ext uri="{FF2B5EF4-FFF2-40B4-BE49-F238E27FC236}">
              <a16:creationId xmlns:a16="http://schemas.microsoft.com/office/drawing/2014/main" id="{3096AEF8-2220-4F55-A8F2-36AF084A843E}"/>
            </a:ext>
          </a:extLst>
        </xdr:cNvPr>
        <xdr:cNvCxnSpPr/>
      </xdr:nvCxnSpPr>
      <xdr:spPr>
        <a:xfrm>
          <a:off x="3797300" y="142080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80373</xdr:rowOff>
    </xdr:from>
    <xdr:to>
      <xdr:col>15</xdr:col>
      <xdr:colOff>101600</xdr:colOff>
      <xdr:row>83</xdr:row>
      <xdr:rowOff>10523</xdr:rowOff>
    </xdr:to>
    <xdr:sp macro="" textlink="">
      <xdr:nvSpPr>
        <xdr:cNvPr id="308" name="楕円 307">
          <a:extLst>
            <a:ext uri="{FF2B5EF4-FFF2-40B4-BE49-F238E27FC236}">
              <a16:creationId xmlns:a16="http://schemas.microsoft.com/office/drawing/2014/main" id="{C1D45D65-9A5F-484D-8E1F-AF29E57E6FFC}"/>
            </a:ext>
          </a:extLst>
        </xdr:cNvPr>
        <xdr:cNvSpPr/>
      </xdr:nvSpPr>
      <xdr:spPr>
        <a:xfrm>
          <a:off x="2857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131173</xdr:rowOff>
    </xdr:from>
    <xdr:to>
      <xdr:col>19</xdr:col>
      <xdr:colOff>177800</xdr:colOff>
      <xdr:row>82</xdr:row>
      <xdr:rowOff>149134</xdr:rowOff>
    </xdr:to>
    <xdr:cxnSp macro="">
      <xdr:nvCxnSpPr>
        <xdr:cNvPr id="309" name="直線コネクタ 308">
          <a:extLst>
            <a:ext uri="{FF2B5EF4-FFF2-40B4-BE49-F238E27FC236}">
              <a16:creationId xmlns:a16="http://schemas.microsoft.com/office/drawing/2014/main" id="{26D34BA1-977B-4DF2-90B7-A67EE1ECF910}"/>
            </a:ext>
          </a:extLst>
        </xdr:cNvPr>
        <xdr:cNvCxnSpPr/>
      </xdr:nvCxnSpPr>
      <xdr:spPr>
        <a:xfrm>
          <a:off x="2908300" y="141900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60779</xdr:rowOff>
    </xdr:from>
    <xdr:to>
      <xdr:col>10</xdr:col>
      <xdr:colOff>165100</xdr:colOff>
      <xdr:row>82</xdr:row>
      <xdr:rowOff>162379</xdr:rowOff>
    </xdr:to>
    <xdr:sp macro="" textlink="">
      <xdr:nvSpPr>
        <xdr:cNvPr id="310" name="楕円 309">
          <a:extLst>
            <a:ext uri="{FF2B5EF4-FFF2-40B4-BE49-F238E27FC236}">
              <a16:creationId xmlns:a16="http://schemas.microsoft.com/office/drawing/2014/main" id="{B4F139E3-3C22-494D-A7AB-0006383EA304}"/>
            </a:ext>
          </a:extLst>
        </xdr:cNvPr>
        <xdr:cNvSpPr/>
      </xdr:nvSpPr>
      <xdr:spPr>
        <a:xfrm>
          <a:off x="1968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111579</xdr:rowOff>
    </xdr:from>
    <xdr:to>
      <xdr:col>15</xdr:col>
      <xdr:colOff>50800</xdr:colOff>
      <xdr:row>82</xdr:row>
      <xdr:rowOff>131173</xdr:rowOff>
    </xdr:to>
    <xdr:cxnSp macro="">
      <xdr:nvCxnSpPr>
        <xdr:cNvPr id="311" name="直線コネクタ 310">
          <a:extLst>
            <a:ext uri="{FF2B5EF4-FFF2-40B4-BE49-F238E27FC236}">
              <a16:creationId xmlns:a16="http://schemas.microsoft.com/office/drawing/2014/main" id="{DF83289E-BB6F-4258-8DB1-3C86F1F4AD0F}"/>
            </a:ext>
          </a:extLst>
        </xdr:cNvPr>
        <xdr:cNvCxnSpPr/>
      </xdr:nvCxnSpPr>
      <xdr:spPr>
        <a:xfrm>
          <a:off x="2019300" y="141704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37919</xdr:rowOff>
    </xdr:from>
    <xdr:to>
      <xdr:col>6</xdr:col>
      <xdr:colOff>38100</xdr:colOff>
      <xdr:row>82</xdr:row>
      <xdr:rowOff>139519</xdr:rowOff>
    </xdr:to>
    <xdr:sp macro="" textlink="">
      <xdr:nvSpPr>
        <xdr:cNvPr id="312" name="楕円 311">
          <a:extLst>
            <a:ext uri="{FF2B5EF4-FFF2-40B4-BE49-F238E27FC236}">
              <a16:creationId xmlns:a16="http://schemas.microsoft.com/office/drawing/2014/main" id="{03E2F2A9-DF11-4691-92DE-59135ADACDFD}"/>
            </a:ext>
          </a:extLst>
        </xdr:cNvPr>
        <xdr:cNvSpPr/>
      </xdr:nvSpPr>
      <xdr:spPr>
        <a:xfrm>
          <a:off x="1079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88719</xdr:rowOff>
    </xdr:from>
    <xdr:to>
      <xdr:col>10</xdr:col>
      <xdr:colOff>114300</xdr:colOff>
      <xdr:row>82</xdr:row>
      <xdr:rowOff>111579</xdr:rowOff>
    </xdr:to>
    <xdr:cxnSp macro="">
      <xdr:nvCxnSpPr>
        <xdr:cNvPr id="313" name="直線コネクタ 312">
          <a:extLst>
            <a:ext uri="{FF2B5EF4-FFF2-40B4-BE49-F238E27FC236}">
              <a16:creationId xmlns:a16="http://schemas.microsoft.com/office/drawing/2014/main" id="{BD091FC0-CF56-497D-81FD-0C4D36F536B2}"/>
            </a:ext>
          </a:extLst>
        </xdr:cNvPr>
        <xdr:cNvCxnSpPr/>
      </xdr:nvCxnSpPr>
      <xdr:spPr>
        <a:xfrm>
          <a:off x="1130300" y="141476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0A31F0B2-A894-4F6A-B0CC-DACCDD98BBF9}"/>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96FA0B00-DA1F-4E41-93BD-8E463DCCE6BE}"/>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D0C1DD7E-5E7F-4CAD-8E5A-7DD96E088929}"/>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36DF23B7-5E77-48AB-8E0C-A3BE5F5E2ADF}"/>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45011</xdr:rowOff>
    </xdr:from>
    <xdr:ext cx="405111" cy="259045"/>
    <xdr:sp macro="" textlink="">
      <xdr:nvSpPr>
        <xdr:cNvPr id="318" name="n_1mainValue【公営住宅】&#10;有形固定資産減価償却率">
          <a:extLst>
            <a:ext uri="{FF2B5EF4-FFF2-40B4-BE49-F238E27FC236}">
              <a16:creationId xmlns:a16="http://schemas.microsoft.com/office/drawing/2014/main" id="{591935D8-BC77-4CE3-87DC-6982AFC926E9}"/>
            </a:ext>
          </a:extLst>
        </xdr:cNvPr>
        <xdr:cNvSpPr txBox="1"/>
      </xdr:nvSpPr>
      <xdr:spPr>
        <a:xfrm>
          <a:off x="3582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27050</xdr:rowOff>
    </xdr:from>
    <xdr:ext cx="405111" cy="259045"/>
    <xdr:sp macro="" textlink="">
      <xdr:nvSpPr>
        <xdr:cNvPr id="319" name="n_2mainValue【公営住宅】&#10;有形固定資産減価償却率">
          <a:extLst>
            <a:ext uri="{FF2B5EF4-FFF2-40B4-BE49-F238E27FC236}">
              <a16:creationId xmlns:a16="http://schemas.microsoft.com/office/drawing/2014/main" id="{D1E2B658-70F8-4C1D-B56E-6B4EFAAC59C7}"/>
            </a:ext>
          </a:extLst>
        </xdr:cNvPr>
        <xdr:cNvSpPr txBox="1"/>
      </xdr:nvSpPr>
      <xdr:spPr>
        <a:xfrm>
          <a:off x="2705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20" name="n_3mainValue【公営住宅】&#10;有形固定資産減価償却率">
          <a:extLst>
            <a:ext uri="{FF2B5EF4-FFF2-40B4-BE49-F238E27FC236}">
              <a16:creationId xmlns:a16="http://schemas.microsoft.com/office/drawing/2014/main" id="{12395E61-6E41-4787-B3E1-E19F44B6FCD1}"/>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21" name="n_4mainValue【公営住宅】&#10;有形固定資産減価償却率">
          <a:extLst>
            <a:ext uri="{FF2B5EF4-FFF2-40B4-BE49-F238E27FC236}">
              <a16:creationId xmlns:a16="http://schemas.microsoft.com/office/drawing/2014/main" id="{083079EA-530E-4E8C-8F76-140E52BDC6E2}"/>
            </a:ext>
          </a:extLst>
        </xdr:cNvPr>
        <xdr:cNvSpPr txBox="1"/>
      </xdr:nvSpPr>
      <xdr:spPr>
        <a:xfrm>
          <a:off x="927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4FABDB4-6E19-43FB-A283-85F19CAC47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A5FE7B8-9832-4469-93C8-DB3041241F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3FB1D55-4AF5-4608-88F8-4C4DD1AD0F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3AC4657-9F73-4503-9533-56AF3F14EA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F19B89E-2F8B-4BC7-9599-64691C9050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31AE796-691A-43CD-B149-1933B2D907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A61A88A-088A-41BE-BDE1-EB7A0472B2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B042D79-7B25-4B40-82BC-3D2D659622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D11FB7B-A020-4C8A-8CA4-6684F91767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0CE4DB7-1F68-45CA-B92C-6536D385E6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19C55818-3CF7-46DA-A6B7-8E2DED2C4F4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29A5A6E-36C9-422D-AFCE-54E46BCE85C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ECC06A0C-10F8-49C3-9E0F-70D889D8DD7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77741ED-50A0-464B-BA0E-527A3ADE884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E3620B8-15B8-4DFE-BC79-C2020A107D3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DC89837-6D4A-480C-BFC7-3C334A81629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52E53219-87BC-4358-81B3-5BE4BB204FA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1D35BFB-2756-4F4C-AE18-EC361E2A933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9A17E3C-92C1-4185-B870-EDF6E2181A7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C36D055E-C31A-4890-982F-7DD121FE3C1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73BFB0-00B5-44D9-9CB1-7248D5E899C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97DFABD7-E037-4B32-802D-61F3661E95F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FF62DC6-5D2C-4092-9749-71752FE33D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D98839A-616E-42D3-AE6E-EF8AD05713D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E49B546-BA23-4143-866E-49A119E415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A29FE2E1-1F8F-4E38-AA7C-A7C040FCF31C}"/>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3947BE28-BB68-4FEA-BC6B-5D84607EB35E}"/>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A3F3C573-5B93-42A3-A68B-3F5ACE93DE3E}"/>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3DAF9B2F-A17A-40D1-ABBA-69F43E58DCFB}"/>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DC1A1A43-C16B-4562-80D5-9AB42903CC36}"/>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593DD5AC-1C9D-41E1-B225-BC47A671ED1F}"/>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3213E3CB-409F-47BA-BCE2-9D9CDB9F14F4}"/>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A125E791-EEFC-4DA0-92E5-F5A4A53CF408}"/>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8F8DABC7-0289-4158-A201-672EBE0E610D}"/>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FE05CFEA-CC34-4CE4-B600-1154BFD75532}"/>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FA2E820D-EC63-4A10-BF08-4959ADFA943F}"/>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ABAED4-85B4-4F02-8078-E4F76E397E3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4979CE1-759E-468B-82C9-60DB893244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C27E200-BD5F-4C36-876C-E94769925F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1588DDE-0614-4A1F-A54A-14EFFCE663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E5B10EE-F8D5-4C34-A7E4-9152F04153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103887</xdr:rowOff>
    </xdr:from>
    <xdr:to>
      <xdr:col>55</xdr:col>
      <xdr:colOff>50800</xdr:colOff>
      <xdr:row>82</xdr:row>
      <xdr:rowOff>34037</xdr:rowOff>
    </xdr:to>
    <xdr:sp macro="" textlink="">
      <xdr:nvSpPr>
        <xdr:cNvPr id="363" name="楕円 362">
          <a:extLst>
            <a:ext uri="{FF2B5EF4-FFF2-40B4-BE49-F238E27FC236}">
              <a16:creationId xmlns:a16="http://schemas.microsoft.com/office/drawing/2014/main" id="{86563BD8-26F3-4D8F-AC2B-C5A8FE8D2D08}"/>
            </a:ext>
          </a:extLst>
        </xdr:cNvPr>
        <xdr:cNvSpPr/>
      </xdr:nvSpPr>
      <xdr:spPr>
        <a:xfrm>
          <a:off x="10426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126764</xdr:rowOff>
    </xdr:from>
    <xdr:ext cx="469744" cy="259045"/>
    <xdr:sp macro="" textlink="">
      <xdr:nvSpPr>
        <xdr:cNvPr id="364" name="【公営住宅】&#10;一人当たり面積該当値テキスト">
          <a:extLst>
            <a:ext uri="{FF2B5EF4-FFF2-40B4-BE49-F238E27FC236}">
              <a16:creationId xmlns:a16="http://schemas.microsoft.com/office/drawing/2014/main" id="{306F4C4D-53F0-4AC3-BF3D-5968613D58D4}"/>
            </a:ext>
          </a:extLst>
        </xdr:cNvPr>
        <xdr:cNvSpPr txBox="1"/>
      </xdr:nvSpPr>
      <xdr:spPr>
        <a:xfrm>
          <a:off x="10515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106280</xdr:rowOff>
    </xdr:from>
    <xdr:to>
      <xdr:col>50</xdr:col>
      <xdr:colOff>165100</xdr:colOff>
      <xdr:row>82</xdr:row>
      <xdr:rowOff>36430</xdr:rowOff>
    </xdr:to>
    <xdr:sp macro="" textlink="">
      <xdr:nvSpPr>
        <xdr:cNvPr id="365" name="楕円 364">
          <a:extLst>
            <a:ext uri="{FF2B5EF4-FFF2-40B4-BE49-F238E27FC236}">
              <a16:creationId xmlns:a16="http://schemas.microsoft.com/office/drawing/2014/main" id="{80C168B7-9660-4FE8-A213-607B6E5CC3F3}"/>
            </a:ext>
          </a:extLst>
        </xdr:cNvPr>
        <xdr:cNvSpPr/>
      </xdr:nvSpPr>
      <xdr:spPr>
        <a:xfrm>
          <a:off x="9588500" y="139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154687</xdr:rowOff>
    </xdr:from>
    <xdr:to>
      <xdr:col>55</xdr:col>
      <xdr:colOff>0</xdr:colOff>
      <xdr:row>81</xdr:row>
      <xdr:rowOff>157080</xdr:rowOff>
    </xdr:to>
    <xdr:cxnSp macro="">
      <xdr:nvCxnSpPr>
        <xdr:cNvPr id="366" name="直線コネクタ 365">
          <a:extLst>
            <a:ext uri="{FF2B5EF4-FFF2-40B4-BE49-F238E27FC236}">
              <a16:creationId xmlns:a16="http://schemas.microsoft.com/office/drawing/2014/main" id="{7BBFDB25-9801-43F4-8908-AA678F229787}"/>
            </a:ext>
          </a:extLst>
        </xdr:cNvPr>
        <xdr:cNvCxnSpPr/>
      </xdr:nvCxnSpPr>
      <xdr:spPr>
        <a:xfrm flipV="1">
          <a:off x="9639300" y="14042137"/>
          <a:ext cx="8382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108348</xdr:rowOff>
    </xdr:from>
    <xdr:to>
      <xdr:col>46</xdr:col>
      <xdr:colOff>38100</xdr:colOff>
      <xdr:row>82</xdr:row>
      <xdr:rowOff>38498</xdr:rowOff>
    </xdr:to>
    <xdr:sp macro="" textlink="">
      <xdr:nvSpPr>
        <xdr:cNvPr id="367" name="楕円 366">
          <a:extLst>
            <a:ext uri="{FF2B5EF4-FFF2-40B4-BE49-F238E27FC236}">
              <a16:creationId xmlns:a16="http://schemas.microsoft.com/office/drawing/2014/main" id="{9D43EBA5-3B5E-4E19-BAB3-FC430C8F746C}"/>
            </a:ext>
          </a:extLst>
        </xdr:cNvPr>
        <xdr:cNvSpPr/>
      </xdr:nvSpPr>
      <xdr:spPr>
        <a:xfrm>
          <a:off x="8699500" y="139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157080</xdr:rowOff>
    </xdr:from>
    <xdr:to>
      <xdr:col>50</xdr:col>
      <xdr:colOff>114300</xdr:colOff>
      <xdr:row>81</xdr:row>
      <xdr:rowOff>159148</xdr:rowOff>
    </xdr:to>
    <xdr:cxnSp macro="">
      <xdr:nvCxnSpPr>
        <xdr:cNvPr id="368" name="直線コネクタ 367">
          <a:extLst>
            <a:ext uri="{FF2B5EF4-FFF2-40B4-BE49-F238E27FC236}">
              <a16:creationId xmlns:a16="http://schemas.microsoft.com/office/drawing/2014/main" id="{69AB61FF-D85C-44A2-94A1-AE1611A0A72C}"/>
            </a:ext>
          </a:extLst>
        </xdr:cNvPr>
        <xdr:cNvCxnSpPr/>
      </xdr:nvCxnSpPr>
      <xdr:spPr>
        <a:xfrm flipV="1">
          <a:off x="8750300" y="1404453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125874</xdr:rowOff>
    </xdr:from>
    <xdr:to>
      <xdr:col>41</xdr:col>
      <xdr:colOff>101600</xdr:colOff>
      <xdr:row>82</xdr:row>
      <xdr:rowOff>56024</xdr:rowOff>
    </xdr:to>
    <xdr:sp macro="" textlink="">
      <xdr:nvSpPr>
        <xdr:cNvPr id="369" name="楕円 368">
          <a:extLst>
            <a:ext uri="{FF2B5EF4-FFF2-40B4-BE49-F238E27FC236}">
              <a16:creationId xmlns:a16="http://schemas.microsoft.com/office/drawing/2014/main" id="{1B128B09-6685-4293-87FA-DA2C34BAEEA1}"/>
            </a:ext>
          </a:extLst>
        </xdr:cNvPr>
        <xdr:cNvSpPr/>
      </xdr:nvSpPr>
      <xdr:spPr>
        <a:xfrm>
          <a:off x="7810500" y="140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159148</xdr:rowOff>
    </xdr:from>
    <xdr:to>
      <xdr:col>45</xdr:col>
      <xdr:colOff>177800</xdr:colOff>
      <xdr:row>82</xdr:row>
      <xdr:rowOff>5224</xdr:rowOff>
    </xdr:to>
    <xdr:cxnSp macro="">
      <xdr:nvCxnSpPr>
        <xdr:cNvPr id="370" name="直線コネクタ 369">
          <a:extLst>
            <a:ext uri="{FF2B5EF4-FFF2-40B4-BE49-F238E27FC236}">
              <a16:creationId xmlns:a16="http://schemas.microsoft.com/office/drawing/2014/main" id="{C8C9371F-C943-4AB2-A138-E1541211669E}"/>
            </a:ext>
          </a:extLst>
        </xdr:cNvPr>
        <xdr:cNvCxnSpPr/>
      </xdr:nvCxnSpPr>
      <xdr:spPr>
        <a:xfrm flipV="1">
          <a:off x="7861300" y="1404659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126093</xdr:rowOff>
    </xdr:from>
    <xdr:to>
      <xdr:col>36</xdr:col>
      <xdr:colOff>165100</xdr:colOff>
      <xdr:row>82</xdr:row>
      <xdr:rowOff>56243</xdr:rowOff>
    </xdr:to>
    <xdr:sp macro="" textlink="">
      <xdr:nvSpPr>
        <xdr:cNvPr id="371" name="楕円 370">
          <a:extLst>
            <a:ext uri="{FF2B5EF4-FFF2-40B4-BE49-F238E27FC236}">
              <a16:creationId xmlns:a16="http://schemas.microsoft.com/office/drawing/2014/main" id="{19B60298-6819-4274-B86C-0DF608E13F81}"/>
            </a:ext>
          </a:extLst>
        </xdr:cNvPr>
        <xdr:cNvSpPr/>
      </xdr:nvSpPr>
      <xdr:spPr>
        <a:xfrm>
          <a:off x="692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5224</xdr:rowOff>
    </xdr:from>
    <xdr:to>
      <xdr:col>41</xdr:col>
      <xdr:colOff>50800</xdr:colOff>
      <xdr:row>82</xdr:row>
      <xdr:rowOff>5443</xdr:rowOff>
    </xdr:to>
    <xdr:cxnSp macro="">
      <xdr:nvCxnSpPr>
        <xdr:cNvPr id="372" name="直線コネクタ 371">
          <a:extLst>
            <a:ext uri="{FF2B5EF4-FFF2-40B4-BE49-F238E27FC236}">
              <a16:creationId xmlns:a16="http://schemas.microsoft.com/office/drawing/2014/main" id="{EC63DC83-9705-4245-815B-D4774B179F50}"/>
            </a:ext>
          </a:extLst>
        </xdr:cNvPr>
        <xdr:cNvCxnSpPr/>
      </xdr:nvCxnSpPr>
      <xdr:spPr>
        <a:xfrm flipV="1">
          <a:off x="6972300" y="14064124"/>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2DC138EA-E675-4EE3-9BE6-854C19B68BCC}"/>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EF7E678A-0C51-426B-A647-F0F9E0EEF9DF}"/>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6FC26D6E-7BF2-43DF-B9EF-0B3C9B2D95CC}"/>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F402C341-E237-4A51-A11A-315689832C8D}"/>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52957</xdr:rowOff>
    </xdr:from>
    <xdr:ext cx="469744" cy="259045"/>
    <xdr:sp macro="" textlink="">
      <xdr:nvSpPr>
        <xdr:cNvPr id="377" name="n_1mainValue【公営住宅】&#10;一人当たり面積">
          <a:extLst>
            <a:ext uri="{FF2B5EF4-FFF2-40B4-BE49-F238E27FC236}">
              <a16:creationId xmlns:a16="http://schemas.microsoft.com/office/drawing/2014/main" id="{C7B203E2-EB63-40DB-888B-0E30F824076B}"/>
            </a:ext>
          </a:extLst>
        </xdr:cNvPr>
        <xdr:cNvSpPr txBox="1"/>
      </xdr:nvSpPr>
      <xdr:spPr>
        <a:xfrm>
          <a:off x="9391727" y="137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55025</xdr:rowOff>
    </xdr:from>
    <xdr:ext cx="469744" cy="259045"/>
    <xdr:sp macro="" textlink="">
      <xdr:nvSpPr>
        <xdr:cNvPr id="378" name="n_2mainValue【公営住宅】&#10;一人当たり面積">
          <a:extLst>
            <a:ext uri="{FF2B5EF4-FFF2-40B4-BE49-F238E27FC236}">
              <a16:creationId xmlns:a16="http://schemas.microsoft.com/office/drawing/2014/main" id="{132D6497-926C-46C0-B0E8-22ABC195DE49}"/>
            </a:ext>
          </a:extLst>
        </xdr:cNvPr>
        <xdr:cNvSpPr txBox="1"/>
      </xdr:nvSpPr>
      <xdr:spPr>
        <a:xfrm>
          <a:off x="8515427" y="1377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72551</xdr:rowOff>
    </xdr:from>
    <xdr:ext cx="469744" cy="259045"/>
    <xdr:sp macro="" textlink="">
      <xdr:nvSpPr>
        <xdr:cNvPr id="379" name="n_3mainValue【公営住宅】&#10;一人当たり面積">
          <a:extLst>
            <a:ext uri="{FF2B5EF4-FFF2-40B4-BE49-F238E27FC236}">
              <a16:creationId xmlns:a16="http://schemas.microsoft.com/office/drawing/2014/main" id="{3EDF373A-DE69-4803-B82D-67C126F06746}"/>
            </a:ext>
          </a:extLst>
        </xdr:cNvPr>
        <xdr:cNvSpPr txBox="1"/>
      </xdr:nvSpPr>
      <xdr:spPr>
        <a:xfrm>
          <a:off x="7626427" y="137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72770</xdr:rowOff>
    </xdr:from>
    <xdr:ext cx="469744" cy="259045"/>
    <xdr:sp macro="" textlink="">
      <xdr:nvSpPr>
        <xdr:cNvPr id="380" name="n_4mainValue【公営住宅】&#10;一人当たり面積">
          <a:extLst>
            <a:ext uri="{FF2B5EF4-FFF2-40B4-BE49-F238E27FC236}">
              <a16:creationId xmlns:a16="http://schemas.microsoft.com/office/drawing/2014/main" id="{CE162BF6-17C9-41F9-9E52-2F7D83BDC752}"/>
            </a:ext>
          </a:extLst>
        </xdr:cNvPr>
        <xdr:cNvSpPr txBox="1"/>
      </xdr:nvSpPr>
      <xdr:spPr>
        <a:xfrm>
          <a:off x="6737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2376176-B65E-49F6-BEDE-D0EE905283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A486594-FDA4-4A81-B475-FDEA50A4D40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0227A57-9C33-4FC2-9F82-3F73BAC3A4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4FC5106-FDD6-450F-8543-15C15422B7E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BE1814E-9202-463E-B417-FFDE05F43C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240D523-C71F-4358-B120-4441A7EFBE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A89C79E-D786-4850-9C8E-F843029194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F2E1AA5-6C08-424E-8F4E-F1BE6D5AB37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108EDAD-B07E-4018-B6D1-6E599CFE99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9F7FC5CB-4A6A-468E-8EE8-5CB1D008B6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00C967B-CD13-4344-A219-9789BC59A7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AC2ACEF1-4213-40E3-B4DE-3532B4A667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92BE2282-B66B-4D67-A491-E8CDB58056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B2004F3-2BC8-4CF4-BEF7-1DAB6A2E91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887AA53-FE1C-4F03-963E-28FE6C6B18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0CC7068-75B9-4231-8BDF-836BD879BC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84F22F3-CC1F-45DE-8D1A-64D3F5DA0F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C2186DF-8C3D-4793-A13A-8A4F3FF964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881B83B-A6A0-49C2-971B-E5E02C61C0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B3C7C0E-4200-4A39-89AF-E67ADFECE0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3C9F2D3-44D1-4344-8E60-120B88BE63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E977510-9166-4A23-B3FE-41D9ED359E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A414AEE-994A-42B0-87EB-CE79B90271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041832D-3244-488E-AD34-DE67AFD8EB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4C231CC-7995-44D2-AE8F-0D58048E51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FBEF91D3-2245-4A62-BFED-A9EF3F6A7C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AEC68E3-E0E2-4B04-B6B9-4446B73AF16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181789A5-836D-422F-8D9F-488D4F4FD5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992809CB-1073-48C9-8148-909D8178C8B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68857722-C830-4305-9E75-FE5D38647B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A09CAC56-A603-4C1B-8732-B98E3A1D0A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015C10A-CC21-4D84-B12A-BA587F92DF5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D8D95B5-0E44-4EA6-96F6-F5759D265B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50E68E99-1247-4A8D-B83F-5E5FA0014A6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2021E194-9B3D-49C5-82DD-4023DADCE11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69A4D98-C1A0-4BBD-B106-3C6E2067A6D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98C7D5D9-3713-4FDF-A403-CBD01DD69F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B28926B-CF4B-4A50-9597-4A4E1D89A0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FD789AE2-6813-422D-AF2B-43344D5BE51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52D8D08B-A22C-49BE-9046-142F2E6D6ED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2AC11BFE-6E42-4FB0-97AB-60C9CD09A3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BD3B9F36-AD5E-4F8D-889D-AD446A636841}"/>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6E17CC60-252D-4DC3-AA68-2584141C09E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37F39F02-D3D1-4D56-BF92-10E4F4D2D98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9AAFE9F6-C0A1-46D8-807A-224C8D8F251D}"/>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173B545D-A687-4919-8075-8E709F12B921}"/>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EAC7BE00-B52E-42EC-92A9-1324C5125944}"/>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6939D44D-DF25-4C8B-AFE4-B5493B6B909E}"/>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E0577391-DE36-42B4-B9FA-271BE604EF7C}"/>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6600557A-CE77-4AA6-895A-66B12B71B65A}"/>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C435CE3C-D610-4544-A7E8-E0EBD0D9958A}"/>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53173AB0-2FC9-4FDB-A5C3-FB7CC8022F3A}"/>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AE65365-8048-4206-872B-708CCF65F6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EC37EA1-2B32-45C9-B4E2-BD43E9BB4A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B3DE312-DBB8-4F70-87FF-AA334A2610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AE14CB0-9C1D-463A-A37F-29A9B597F5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4E0EDDF-9660-4454-9B90-474EF7B22C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438" name="楕円 437">
          <a:extLst>
            <a:ext uri="{FF2B5EF4-FFF2-40B4-BE49-F238E27FC236}">
              <a16:creationId xmlns:a16="http://schemas.microsoft.com/office/drawing/2014/main" id="{E0FCD16F-B8AD-4197-82C5-8A69303CBEE8}"/>
            </a:ext>
          </a:extLst>
        </xdr:cNvPr>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C2260535-630A-4260-9A05-E1DE010BA257}"/>
            </a:ext>
          </a:extLst>
        </xdr:cNvPr>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62956</xdr:rowOff>
    </xdr:from>
    <xdr:to>
      <xdr:col>81</xdr:col>
      <xdr:colOff>101600</xdr:colOff>
      <xdr:row>35</xdr:row>
      <xdr:rowOff>164556</xdr:rowOff>
    </xdr:to>
    <xdr:sp macro="" textlink="">
      <xdr:nvSpPr>
        <xdr:cNvPr id="440" name="楕円 439">
          <a:extLst>
            <a:ext uri="{FF2B5EF4-FFF2-40B4-BE49-F238E27FC236}">
              <a16:creationId xmlns:a16="http://schemas.microsoft.com/office/drawing/2014/main" id="{5885FD40-8511-4C45-997A-02696D02C735}"/>
            </a:ext>
          </a:extLst>
        </xdr:cNvPr>
        <xdr:cNvSpPr/>
      </xdr:nvSpPr>
      <xdr:spPr>
        <a:xfrm>
          <a:off x="15430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35</xdr:row>
      <xdr:rowOff>144780</xdr:rowOff>
    </xdr:to>
    <xdr:cxnSp macro="">
      <xdr:nvCxnSpPr>
        <xdr:cNvPr id="441" name="直線コネクタ 440">
          <a:extLst>
            <a:ext uri="{FF2B5EF4-FFF2-40B4-BE49-F238E27FC236}">
              <a16:creationId xmlns:a16="http://schemas.microsoft.com/office/drawing/2014/main" id="{DB2F5FE9-FFFC-4141-B3BE-D32ECC9AC183}"/>
            </a:ext>
          </a:extLst>
        </xdr:cNvPr>
        <xdr:cNvCxnSpPr/>
      </xdr:nvCxnSpPr>
      <xdr:spPr>
        <a:xfrm>
          <a:off x="15481300" y="61145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46627</xdr:rowOff>
    </xdr:from>
    <xdr:to>
      <xdr:col>76</xdr:col>
      <xdr:colOff>165100</xdr:colOff>
      <xdr:row>35</xdr:row>
      <xdr:rowOff>148227</xdr:rowOff>
    </xdr:to>
    <xdr:sp macro="" textlink="">
      <xdr:nvSpPr>
        <xdr:cNvPr id="442" name="楕円 441">
          <a:extLst>
            <a:ext uri="{FF2B5EF4-FFF2-40B4-BE49-F238E27FC236}">
              <a16:creationId xmlns:a16="http://schemas.microsoft.com/office/drawing/2014/main" id="{FD1AEBFF-26C0-4BDF-A2F7-B97BF0BC13AD}"/>
            </a:ext>
          </a:extLst>
        </xdr:cNvPr>
        <xdr:cNvSpPr/>
      </xdr:nvSpPr>
      <xdr:spPr>
        <a:xfrm>
          <a:off x="14541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97427</xdr:rowOff>
    </xdr:from>
    <xdr:to>
      <xdr:col>81</xdr:col>
      <xdr:colOff>50800</xdr:colOff>
      <xdr:row>35</xdr:row>
      <xdr:rowOff>113756</xdr:rowOff>
    </xdr:to>
    <xdr:cxnSp macro="">
      <xdr:nvCxnSpPr>
        <xdr:cNvPr id="443" name="直線コネクタ 442">
          <a:extLst>
            <a:ext uri="{FF2B5EF4-FFF2-40B4-BE49-F238E27FC236}">
              <a16:creationId xmlns:a16="http://schemas.microsoft.com/office/drawing/2014/main" id="{EDEDA145-B2D6-4D97-A8A9-25D49F4D00C0}"/>
            </a:ext>
          </a:extLst>
        </xdr:cNvPr>
        <xdr:cNvCxnSpPr/>
      </xdr:nvCxnSpPr>
      <xdr:spPr>
        <a:xfrm>
          <a:off x="14592300" y="6098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15603</xdr:rowOff>
    </xdr:from>
    <xdr:to>
      <xdr:col>72</xdr:col>
      <xdr:colOff>38100</xdr:colOff>
      <xdr:row>35</xdr:row>
      <xdr:rowOff>117203</xdr:rowOff>
    </xdr:to>
    <xdr:sp macro="" textlink="">
      <xdr:nvSpPr>
        <xdr:cNvPr id="444" name="楕円 443">
          <a:extLst>
            <a:ext uri="{FF2B5EF4-FFF2-40B4-BE49-F238E27FC236}">
              <a16:creationId xmlns:a16="http://schemas.microsoft.com/office/drawing/2014/main" id="{5F099D45-BF05-4F00-B671-CC12FB80A7A2}"/>
            </a:ext>
          </a:extLst>
        </xdr:cNvPr>
        <xdr:cNvSpPr/>
      </xdr:nvSpPr>
      <xdr:spPr>
        <a:xfrm>
          <a:off x="13652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66403</xdr:rowOff>
    </xdr:from>
    <xdr:to>
      <xdr:col>76</xdr:col>
      <xdr:colOff>114300</xdr:colOff>
      <xdr:row>35</xdr:row>
      <xdr:rowOff>97427</xdr:rowOff>
    </xdr:to>
    <xdr:cxnSp macro="">
      <xdr:nvCxnSpPr>
        <xdr:cNvPr id="445" name="直線コネクタ 444">
          <a:extLst>
            <a:ext uri="{FF2B5EF4-FFF2-40B4-BE49-F238E27FC236}">
              <a16:creationId xmlns:a16="http://schemas.microsoft.com/office/drawing/2014/main" id="{2951CB01-5C50-451E-8262-4F736D0A3C46}"/>
            </a:ext>
          </a:extLst>
        </xdr:cNvPr>
        <xdr:cNvCxnSpPr/>
      </xdr:nvCxnSpPr>
      <xdr:spPr>
        <a:xfrm>
          <a:off x="13703300" y="60671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154396</xdr:rowOff>
    </xdr:from>
    <xdr:to>
      <xdr:col>67</xdr:col>
      <xdr:colOff>101600</xdr:colOff>
      <xdr:row>35</xdr:row>
      <xdr:rowOff>84546</xdr:rowOff>
    </xdr:to>
    <xdr:sp macro="" textlink="">
      <xdr:nvSpPr>
        <xdr:cNvPr id="446" name="楕円 445">
          <a:extLst>
            <a:ext uri="{FF2B5EF4-FFF2-40B4-BE49-F238E27FC236}">
              <a16:creationId xmlns:a16="http://schemas.microsoft.com/office/drawing/2014/main" id="{7341E682-B7B8-4EFA-98D7-9F350851BD54}"/>
            </a:ext>
          </a:extLst>
        </xdr:cNvPr>
        <xdr:cNvSpPr/>
      </xdr:nvSpPr>
      <xdr:spPr>
        <a:xfrm>
          <a:off x="12763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33746</xdr:rowOff>
    </xdr:from>
    <xdr:to>
      <xdr:col>71</xdr:col>
      <xdr:colOff>177800</xdr:colOff>
      <xdr:row>35</xdr:row>
      <xdr:rowOff>66403</xdr:rowOff>
    </xdr:to>
    <xdr:cxnSp macro="">
      <xdr:nvCxnSpPr>
        <xdr:cNvPr id="447" name="直線コネクタ 446">
          <a:extLst>
            <a:ext uri="{FF2B5EF4-FFF2-40B4-BE49-F238E27FC236}">
              <a16:creationId xmlns:a16="http://schemas.microsoft.com/office/drawing/2014/main" id="{C8F7F8E5-1606-4909-8F47-469BEEB09364}"/>
            </a:ext>
          </a:extLst>
        </xdr:cNvPr>
        <xdr:cNvCxnSpPr/>
      </xdr:nvCxnSpPr>
      <xdr:spPr>
        <a:xfrm>
          <a:off x="12814300" y="60344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1196C555-28D7-46E9-B06E-C808BE7B36CA}"/>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FE3BABF6-CF6A-412F-A2BE-566FE1375E3E}"/>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9F5A2220-5C2C-40FA-A617-04ABFEE6C316}"/>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2B7059E9-2730-487D-8D6A-FBD95FDC9C6C}"/>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9633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BA8F3EF3-B31C-497D-BF08-1E5FECA874D1}"/>
            </a:ext>
          </a:extLst>
        </xdr:cNvPr>
        <xdr:cNvSpPr txBox="1"/>
      </xdr:nvSpPr>
      <xdr:spPr>
        <a:xfrm>
          <a:off x="15266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164754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D4D4E1B6-261C-4D4F-886E-A085153B2430}"/>
            </a:ext>
          </a:extLst>
        </xdr:cNvPr>
        <xdr:cNvSpPr txBox="1"/>
      </xdr:nvSpPr>
      <xdr:spPr>
        <a:xfrm>
          <a:off x="14389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133730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54927176-7B3F-4A02-9DE1-4F04A34485FE}"/>
            </a:ext>
          </a:extLst>
        </xdr:cNvPr>
        <xdr:cNvSpPr txBox="1"/>
      </xdr:nvSpPr>
      <xdr:spPr>
        <a:xfrm>
          <a:off x="13500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101073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DC660BE1-EB9F-497A-B84B-7217BFB7A50B}"/>
            </a:ext>
          </a:extLst>
        </xdr:cNvPr>
        <xdr:cNvSpPr txBox="1"/>
      </xdr:nvSpPr>
      <xdr:spPr>
        <a:xfrm>
          <a:off x="12611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3250A7D-6054-4125-B82B-807B191437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601FE88-AB0D-475D-8C3D-6E5E611DA0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EE52CF27-E0A1-4E05-96CA-3245E47F56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D6B2018-E0A5-47B2-A7E4-EC2C372276B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88D481F4-8E8C-422B-84E2-210ECAC58C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5EC1285-0C5E-4D3E-A0D2-14AD367B2E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6B90F92-D6EB-467E-B0F9-CEBAA346E0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BA671595-5A09-4610-B947-A019B2C5E8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C83933C-DF5D-44D5-94CE-B11B37468A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964E6DC-E7DE-4374-A576-49A2D38F0C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B6D71A2-21BE-4955-9C60-5BC900FFF2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C924F7AC-8FCD-4C7C-9774-A64ADAC6E13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F84F66B6-C2EB-4DE5-9E44-AD4D98D5AE7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B6D03094-D043-4359-96FC-F6325B049F3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5B7A079A-4859-422F-8C3C-68BADCB6C33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77F90682-CADC-4D87-8532-6A70575BBA9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35BC8688-B74F-411F-BAC4-DA3A9D83E78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784FAAB7-0FF2-45C3-BE84-84FD8FD8080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5D868EB-7DC3-49C4-A737-8F4BC4BA89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51D96315-D5DF-4275-96D6-BB51422AE64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6C9E54BC-9A05-40E8-807D-AC3E393680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20B68776-25A9-427A-85EF-F9BAFE5E0EC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398FDF63-240D-4FEE-A36A-0BF31D2725F3}"/>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1ACA3808-C9BA-42CF-A1D1-071B8497A67D}"/>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CB0F406-1F51-43C7-B363-178C2143DE2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224FF587-F8AD-4A75-9C52-E8AF0753010E}"/>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D1AC23C-C5C8-44BB-925D-AF6533518312}"/>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2EB26837-466E-4FF9-933D-2A18DFC030EB}"/>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EB60607B-4218-4D2A-91D5-1BDC98518BBB}"/>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4DE91314-F3F5-4F77-A080-24D9979D228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5AA3FB7D-F4BA-4FA4-9A66-C971241F4AC1}"/>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2B7E29E4-9D23-47CA-A079-8154BF73FF82}"/>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4FDFA62-C03A-40E6-8291-94144FA94A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A3DC4DF-838D-49E4-BF1E-EC7BD41000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B2A3532-B3FD-40C5-AD32-C5F0BB7277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FA25155-958E-4B98-81C0-4E9AAD4A8C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B6959B3-37D9-423A-9CA8-178BE8F985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154330</xdr:rowOff>
    </xdr:from>
    <xdr:to>
      <xdr:col>116</xdr:col>
      <xdr:colOff>114300</xdr:colOff>
      <xdr:row>39</xdr:row>
      <xdr:rowOff>84480</xdr:rowOff>
    </xdr:to>
    <xdr:sp macro="" textlink="">
      <xdr:nvSpPr>
        <xdr:cNvPr id="493" name="楕円 492">
          <a:extLst>
            <a:ext uri="{FF2B5EF4-FFF2-40B4-BE49-F238E27FC236}">
              <a16:creationId xmlns:a16="http://schemas.microsoft.com/office/drawing/2014/main" id="{8AC8614E-E567-4C30-A64F-BCA67A8953C4}"/>
            </a:ext>
          </a:extLst>
        </xdr:cNvPr>
        <xdr:cNvSpPr/>
      </xdr:nvSpPr>
      <xdr:spPr>
        <a:xfrm>
          <a:off x="221107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5757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0898DBA-E616-4EEB-A2F2-A7FD7012F75C}"/>
            </a:ext>
          </a:extLst>
        </xdr:cNvPr>
        <xdr:cNvSpPr txBox="1"/>
      </xdr:nvSpPr>
      <xdr:spPr>
        <a:xfrm>
          <a:off x="22199600" y="65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156159</xdr:rowOff>
    </xdr:from>
    <xdr:to>
      <xdr:col>112</xdr:col>
      <xdr:colOff>38100</xdr:colOff>
      <xdr:row>39</xdr:row>
      <xdr:rowOff>86309</xdr:rowOff>
    </xdr:to>
    <xdr:sp macro="" textlink="">
      <xdr:nvSpPr>
        <xdr:cNvPr id="495" name="楕円 494">
          <a:extLst>
            <a:ext uri="{FF2B5EF4-FFF2-40B4-BE49-F238E27FC236}">
              <a16:creationId xmlns:a16="http://schemas.microsoft.com/office/drawing/2014/main" id="{AB518B18-05A5-4739-8125-D3FBF473C239}"/>
            </a:ext>
          </a:extLst>
        </xdr:cNvPr>
        <xdr:cNvSpPr/>
      </xdr:nvSpPr>
      <xdr:spPr>
        <a:xfrm>
          <a:off x="21272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33680</xdr:rowOff>
    </xdr:from>
    <xdr:to>
      <xdr:col>116</xdr:col>
      <xdr:colOff>63500</xdr:colOff>
      <xdr:row>39</xdr:row>
      <xdr:rowOff>35509</xdr:rowOff>
    </xdr:to>
    <xdr:cxnSp macro="">
      <xdr:nvCxnSpPr>
        <xdr:cNvPr id="496" name="直線コネクタ 495">
          <a:extLst>
            <a:ext uri="{FF2B5EF4-FFF2-40B4-BE49-F238E27FC236}">
              <a16:creationId xmlns:a16="http://schemas.microsoft.com/office/drawing/2014/main" id="{E9733DD9-3579-4A48-8CB0-6CA323CC1953}"/>
            </a:ext>
          </a:extLst>
        </xdr:cNvPr>
        <xdr:cNvCxnSpPr/>
      </xdr:nvCxnSpPr>
      <xdr:spPr>
        <a:xfrm flipV="1">
          <a:off x="21323300" y="67202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157073</xdr:rowOff>
    </xdr:from>
    <xdr:to>
      <xdr:col>107</xdr:col>
      <xdr:colOff>101600</xdr:colOff>
      <xdr:row>39</xdr:row>
      <xdr:rowOff>87223</xdr:rowOff>
    </xdr:to>
    <xdr:sp macro="" textlink="">
      <xdr:nvSpPr>
        <xdr:cNvPr id="497" name="楕円 496">
          <a:extLst>
            <a:ext uri="{FF2B5EF4-FFF2-40B4-BE49-F238E27FC236}">
              <a16:creationId xmlns:a16="http://schemas.microsoft.com/office/drawing/2014/main" id="{A48A1568-C226-4B54-B606-BB340F30C086}"/>
            </a:ext>
          </a:extLst>
        </xdr:cNvPr>
        <xdr:cNvSpPr/>
      </xdr:nvSpPr>
      <xdr:spPr>
        <a:xfrm>
          <a:off x="203835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35509</xdr:rowOff>
    </xdr:from>
    <xdr:to>
      <xdr:col>111</xdr:col>
      <xdr:colOff>177800</xdr:colOff>
      <xdr:row>39</xdr:row>
      <xdr:rowOff>36423</xdr:rowOff>
    </xdr:to>
    <xdr:cxnSp macro="">
      <xdr:nvCxnSpPr>
        <xdr:cNvPr id="498" name="直線コネクタ 497">
          <a:extLst>
            <a:ext uri="{FF2B5EF4-FFF2-40B4-BE49-F238E27FC236}">
              <a16:creationId xmlns:a16="http://schemas.microsoft.com/office/drawing/2014/main" id="{D4196E7C-CD70-4F76-BD37-33719DB2A5A1}"/>
            </a:ext>
          </a:extLst>
        </xdr:cNvPr>
        <xdr:cNvCxnSpPr/>
      </xdr:nvCxnSpPr>
      <xdr:spPr>
        <a:xfrm flipV="1">
          <a:off x="20434300" y="67220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156159</xdr:rowOff>
    </xdr:from>
    <xdr:to>
      <xdr:col>102</xdr:col>
      <xdr:colOff>165100</xdr:colOff>
      <xdr:row>39</xdr:row>
      <xdr:rowOff>86309</xdr:rowOff>
    </xdr:to>
    <xdr:sp macro="" textlink="">
      <xdr:nvSpPr>
        <xdr:cNvPr id="499" name="楕円 498">
          <a:extLst>
            <a:ext uri="{FF2B5EF4-FFF2-40B4-BE49-F238E27FC236}">
              <a16:creationId xmlns:a16="http://schemas.microsoft.com/office/drawing/2014/main" id="{E74E1B14-2A98-4B6A-AAA5-7DD0119AAB45}"/>
            </a:ext>
          </a:extLst>
        </xdr:cNvPr>
        <xdr:cNvSpPr/>
      </xdr:nvSpPr>
      <xdr:spPr>
        <a:xfrm>
          <a:off x="19494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35509</xdr:rowOff>
    </xdr:from>
    <xdr:to>
      <xdr:col>107</xdr:col>
      <xdr:colOff>50800</xdr:colOff>
      <xdr:row>39</xdr:row>
      <xdr:rowOff>36423</xdr:rowOff>
    </xdr:to>
    <xdr:cxnSp macro="">
      <xdr:nvCxnSpPr>
        <xdr:cNvPr id="500" name="直線コネクタ 499">
          <a:extLst>
            <a:ext uri="{FF2B5EF4-FFF2-40B4-BE49-F238E27FC236}">
              <a16:creationId xmlns:a16="http://schemas.microsoft.com/office/drawing/2014/main" id="{272A7898-8721-4FBF-AC08-BC520539FF64}"/>
            </a:ext>
          </a:extLst>
        </xdr:cNvPr>
        <xdr:cNvCxnSpPr/>
      </xdr:nvCxnSpPr>
      <xdr:spPr>
        <a:xfrm>
          <a:off x="19545300" y="67220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156159</xdr:rowOff>
    </xdr:from>
    <xdr:to>
      <xdr:col>98</xdr:col>
      <xdr:colOff>38100</xdr:colOff>
      <xdr:row>39</xdr:row>
      <xdr:rowOff>86309</xdr:rowOff>
    </xdr:to>
    <xdr:sp macro="" textlink="">
      <xdr:nvSpPr>
        <xdr:cNvPr id="501" name="楕円 500">
          <a:extLst>
            <a:ext uri="{FF2B5EF4-FFF2-40B4-BE49-F238E27FC236}">
              <a16:creationId xmlns:a16="http://schemas.microsoft.com/office/drawing/2014/main" id="{BD7DFBC0-23B6-4CC5-A7B9-69D6C4557300}"/>
            </a:ext>
          </a:extLst>
        </xdr:cNvPr>
        <xdr:cNvSpPr/>
      </xdr:nvSpPr>
      <xdr:spPr>
        <a:xfrm>
          <a:off x="18605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35509</xdr:rowOff>
    </xdr:from>
    <xdr:to>
      <xdr:col>102</xdr:col>
      <xdr:colOff>114300</xdr:colOff>
      <xdr:row>39</xdr:row>
      <xdr:rowOff>35509</xdr:rowOff>
    </xdr:to>
    <xdr:cxnSp macro="">
      <xdr:nvCxnSpPr>
        <xdr:cNvPr id="502" name="直線コネクタ 501">
          <a:extLst>
            <a:ext uri="{FF2B5EF4-FFF2-40B4-BE49-F238E27FC236}">
              <a16:creationId xmlns:a16="http://schemas.microsoft.com/office/drawing/2014/main" id="{342C152C-137F-4468-91F3-B45CC935C2D4}"/>
            </a:ext>
          </a:extLst>
        </xdr:cNvPr>
        <xdr:cNvCxnSpPr/>
      </xdr:nvCxnSpPr>
      <xdr:spPr>
        <a:xfrm>
          <a:off x="18656300" y="6722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9986B0F-61B1-49AD-B29B-3F02CFD6B866}"/>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AC0CE31F-4511-479D-8D14-212FE1D40C9F}"/>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3099F99-7A77-4CBB-9D6C-D64BC721FD53}"/>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B4167B2-48D6-4D2A-BB1A-0651F827BFC6}"/>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102836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F43E39F-0587-45C3-A506-5C84635CDA81}"/>
            </a:ext>
          </a:extLst>
        </xdr:cNvPr>
        <xdr:cNvSpPr txBox="1"/>
      </xdr:nvSpPr>
      <xdr:spPr>
        <a:xfrm>
          <a:off x="210757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103751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BAD20FFB-7014-45B0-AC4E-561CF4291565}"/>
            </a:ext>
          </a:extLst>
        </xdr:cNvPr>
        <xdr:cNvSpPr txBox="1"/>
      </xdr:nvSpPr>
      <xdr:spPr>
        <a:xfrm>
          <a:off x="20199427" y="64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102836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41B3B1A-9E4C-4072-ABDD-28D581573878}"/>
            </a:ext>
          </a:extLst>
        </xdr:cNvPr>
        <xdr:cNvSpPr txBox="1"/>
      </xdr:nvSpPr>
      <xdr:spPr>
        <a:xfrm>
          <a:off x="193104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102836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1232C6B-3B36-4BB8-98E3-D506CB50FD9E}"/>
            </a:ext>
          </a:extLst>
        </xdr:cNvPr>
        <xdr:cNvSpPr txBox="1"/>
      </xdr:nvSpPr>
      <xdr:spPr>
        <a:xfrm>
          <a:off x="184214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DB029EF-BA8C-4710-8B82-FA1C92E24A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515F2D1-4C7D-4C32-A8CE-B893AE6D0D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02CE448-9FDD-4E17-97E7-ED42615F89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C2C2FBD-A151-4BD5-A8BB-9693318F5D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2564E59-EDAF-4C15-897C-640AC01779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DEC38DF-1143-469C-AAC3-A6C37935BA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3609250-FA69-4750-BA65-7A75E9C7DC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80371D2-D817-46F5-BCAB-2650D66F6B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86064F1D-5449-477E-80D3-2067618DF3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1436322-2E5E-4264-8A32-23E8D7B44B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B322A88-3D38-40AD-BD82-DC7C356574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3CC9874-80FB-4B96-8D2D-72D5573EDA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588FBE7-3A06-447D-A70F-8278757CAA0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089E447-1DB4-4AC3-B031-1C26CF88E43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A1B97C1A-65F8-409C-B9C0-6AD45DB24C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8439A0D-DE95-4D61-8510-C5A36EBD55C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AE35DC8-AC7F-476A-A024-8023DA0B6EF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49232FE1-7505-4E8F-9EA6-EF6D66E8560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D057F449-097E-4FEC-A975-0C4C4A5E2D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F3146BC-8B8F-4B1E-8DE0-CB9332C8D70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C278DFE-29EE-40A5-B44A-79504F0717D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DBB56786-F229-4FE1-A62F-6EB6ABBD3D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19BFEC9-DC84-40B7-A6D8-B4AA1A5F4EF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3B053115-CCB2-4FB1-9E77-5250096472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B3EB24F3-CA93-4F40-B6B9-E5C2C4951932}"/>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E9BD632D-BA38-409F-88C0-E75098573E84}"/>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A6EAF285-CA2F-48D4-8B22-ACC2F99E0261}"/>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3EE958D-F186-496A-B6CD-DB3E24B5D685}"/>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A00907B9-A66A-4260-A626-448C3849814F}"/>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D03A9E6-78B6-46EB-AE7E-0BE5FC1274A4}"/>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38F85A05-D294-45B1-9A3B-7414E52ACDB8}"/>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6712FE72-CF65-4136-96EC-A32783CE6196}"/>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50DA99D9-2FBF-4731-B041-135D1D48C639}"/>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D39C433-9A2F-448D-8C6A-40F90C27CEBE}"/>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377935E7-771E-42BE-A08A-DAB5555949BB}"/>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51ECC06-1BBB-4408-8071-92DF94A864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A6D1223-9468-445C-ACB9-3E4E229E64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C46DD22-A8C1-4A24-B352-A55D435BC52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8261285-DF73-4F27-A55E-72DF47FE70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F665054-50F6-4F15-BD5E-C813DBCB1F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551" name="楕円 550">
          <a:extLst>
            <a:ext uri="{FF2B5EF4-FFF2-40B4-BE49-F238E27FC236}">
              <a16:creationId xmlns:a16="http://schemas.microsoft.com/office/drawing/2014/main" id="{60EAD812-B18C-4397-8115-3239FBA49391}"/>
            </a:ext>
          </a:extLst>
        </xdr:cNvPr>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C0BC752-BC6E-45C2-B603-A77A376F7A9F}"/>
            </a:ext>
          </a:extLst>
        </xdr:cNvPr>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553" name="楕円 552">
          <a:extLst>
            <a:ext uri="{FF2B5EF4-FFF2-40B4-BE49-F238E27FC236}">
              <a16:creationId xmlns:a16="http://schemas.microsoft.com/office/drawing/2014/main" id="{CBFE2585-2AA6-4934-BA0D-AE40DE56EEF1}"/>
            </a:ext>
          </a:extLst>
        </xdr:cNvPr>
        <xdr:cNvSpPr/>
      </xdr:nvSpPr>
      <xdr:spPr>
        <a:xfrm>
          <a:off x="15430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158115</xdr:rowOff>
    </xdr:to>
    <xdr:cxnSp macro="">
      <xdr:nvCxnSpPr>
        <xdr:cNvPr id="554" name="直線コネクタ 553">
          <a:extLst>
            <a:ext uri="{FF2B5EF4-FFF2-40B4-BE49-F238E27FC236}">
              <a16:creationId xmlns:a16="http://schemas.microsoft.com/office/drawing/2014/main" id="{DC8E4BE2-6303-4C1D-8A3D-F69183338319}"/>
            </a:ext>
          </a:extLst>
        </xdr:cNvPr>
        <xdr:cNvCxnSpPr/>
      </xdr:nvCxnSpPr>
      <xdr:spPr>
        <a:xfrm flipV="1">
          <a:off x="15481300" y="105575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73025</xdr:rowOff>
    </xdr:from>
    <xdr:to>
      <xdr:col>76</xdr:col>
      <xdr:colOff>165100</xdr:colOff>
      <xdr:row>62</xdr:row>
      <xdr:rowOff>3175</xdr:rowOff>
    </xdr:to>
    <xdr:sp macro="" textlink="">
      <xdr:nvSpPr>
        <xdr:cNvPr id="555" name="楕円 554">
          <a:extLst>
            <a:ext uri="{FF2B5EF4-FFF2-40B4-BE49-F238E27FC236}">
              <a16:creationId xmlns:a16="http://schemas.microsoft.com/office/drawing/2014/main" id="{AA914ABB-D616-48E9-81E2-C40607BC8299}"/>
            </a:ext>
          </a:extLst>
        </xdr:cNvPr>
        <xdr:cNvSpPr/>
      </xdr:nvSpPr>
      <xdr:spPr>
        <a:xfrm>
          <a:off x="1454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123825</xdr:rowOff>
    </xdr:from>
    <xdr:to>
      <xdr:col>81</xdr:col>
      <xdr:colOff>50800</xdr:colOff>
      <xdr:row>61</xdr:row>
      <xdr:rowOff>158115</xdr:rowOff>
    </xdr:to>
    <xdr:cxnSp macro="">
      <xdr:nvCxnSpPr>
        <xdr:cNvPr id="556" name="直線コネクタ 555">
          <a:extLst>
            <a:ext uri="{FF2B5EF4-FFF2-40B4-BE49-F238E27FC236}">
              <a16:creationId xmlns:a16="http://schemas.microsoft.com/office/drawing/2014/main" id="{27255807-EC13-4B16-A1BE-AA4D7AAAAFEA}"/>
            </a:ext>
          </a:extLst>
        </xdr:cNvPr>
        <xdr:cNvCxnSpPr/>
      </xdr:nvCxnSpPr>
      <xdr:spPr>
        <a:xfrm>
          <a:off x="14592300" y="105822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7" name="楕円 556">
          <a:extLst>
            <a:ext uri="{FF2B5EF4-FFF2-40B4-BE49-F238E27FC236}">
              <a16:creationId xmlns:a16="http://schemas.microsoft.com/office/drawing/2014/main" id="{DB32A590-7C6E-4EB8-8184-FA692900FEE4}"/>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123825</xdr:rowOff>
    </xdr:to>
    <xdr:cxnSp macro="">
      <xdr:nvCxnSpPr>
        <xdr:cNvPr id="558" name="直線コネクタ 557">
          <a:extLst>
            <a:ext uri="{FF2B5EF4-FFF2-40B4-BE49-F238E27FC236}">
              <a16:creationId xmlns:a16="http://schemas.microsoft.com/office/drawing/2014/main" id="{508838DB-A649-4F2F-9DD7-44A3F82ECD2A}"/>
            </a:ext>
          </a:extLst>
        </xdr:cNvPr>
        <xdr:cNvCxnSpPr/>
      </xdr:nvCxnSpPr>
      <xdr:spPr>
        <a:xfrm>
          <a:off x="13703300" y="105613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xdr:rowOff>
    </xdr:from>
    <xdr:to>
      <xdr:col>67</xdr:col>
      <xdr:colOff>101600</xdr:colOff>
      <xdr:row>61</xdr:row>
      <xdr:rowOff>117475</xdr:rowOff>
    </xdr:to>
    <xdr:sp macro="" textlink="">
      <xdr:nvSpPr>
        <xdr:cNvPr id="559" name="楕円 558">
          <a:extLst>
            <a:ext uri="{FF2B5EF4-FFF2-40B4-BE49-F238E27FC236}">
              <a16:creationId xmlns:a16="http://schemas.microsoft.com/office/drawing/2014/main" id="{5FEF08FE-7A20-4A53-87F6-57AC62CBB48D}"/>
            </a:ext>
          </a:extLst>
        </xdr:cNvPr>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66675</xdr:rowOff>
    </xdr:from>
    <xdr:to>
      <xdr:col>71</xdr:col>
      <xdr:colOff>177800</xdr:colOff>
      <xdr:row>61</xdr:row>
      <xdr:rowOff>102870</xdr:rowOff>
    </xdr:to>
    <xdr:cxnSp macro="">
      <xdr:nvCxnSpPr>
        <xdr:cNvPr id="560" name="直線コネクタ 559">
          <a:extLst>
            <a:ext uri="{FF2B5EF4-FFF2-40B4-BE49-F238E27FC236}">
              <a16:creationId xmlns:a16="http://schemas.microsoft.com/office/drawing/2014/main" id="{D3C820CC-150A-4716-A7D1-A00C3F30CEE4}"/>
            </a:ext>
          </a:extLst>
        </xdr:cNvPr>
        <xdr:cNvCxnSpPr/>
      </xdr:nvCxnSpPr>
      <xdr:spPr>
        <a:xfrm>
          <a:off x="12814300" y="10525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7D4E0A66-2A3E-4C68-AD25-4DAF8B260B6D}"/>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0FD69914-E521-44B3-99FF-0682A2F8A1D1}"/>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088CD6B7-3B29-4828-9C02-A855669BECB5}"/>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A076FFA8-9040-4CD3-8B39-740316BEFFB4}"/>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28592</xdr:rowOff>
    </xdr:from>
    <xdr:ext cx="405111" cy="259045"/>
    <xdr:sp macro="" textlink="">
      <xdr:nvSpPr>
        <xdr:cNvPr id="565" name="n_1mainValue【学校施設】&#10;有形固定資産減価償却率">
          <a:extLst>
            <a:ext uri="{FF2B5EF4-FFF2-40B4-BE49-F238E27FC236}">
              <a16:creationId xmlns:a16="http://schemas.microsoft.com/office/drawing/2014/main" id="{5972241D-D380-49E0-BBFA-B6347B253BDB}"/>
            </a:ext>
          </a:extLst>
        </xdr:cNvPr>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566" name="n_2mainValue【学校施設】&#10;有形固定資産減価償却率">
          <a:extLst>
            <a:ext uri="{FF2B5EF4-FFF2-40B4-BE49-F238E27FC236}">
              <a16:creationId xmlns:a16="http://schemas.microsoft.com/office/drawing/2014/main" id="{1F43F536-E46C-41ED-8D1A-4150FA9BD7E3}"/>
            </a:ext>
          </a:extLst>
        </xdr:cNvPr>
        <xdr:cNvSpPr txBox="1"/>
      </xdr:nvSpPr>
      <xdr:spPr>
        <a:xfrm>
          <a:off x="14389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7" name="n_3mainValue【学校施設】&#10;有形固定資産減価償却率">
          <a:extLst>
            <a:ext uri="{FF2B5EF4-FFF2-40B4-BE49-F238E27FC236}">
              <a16:creationId xmlns:a16="http://schemas.microsoft.com/office/drawing/2014/main" id="{45EE0F68-80D3-4FF3-8DCF-0397EF2F0458}"/>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568" name="n_4mainValue【学校施設】&#10;有形固定資産減価償却率">
          <a:extLst>
            <a:ext uri="{FF2B5EF4-FFF2-40B4-BE49-F238E27FC236}">
              <a16:creationId xmlns:a16="http://schemas.microsoft.com/office/drawing/2014/main" id="{53EBE9BF-02D9-4393-AB87-4F90F7F6DAF8}"/>
            </a:ext>
          </a:extLst>
        </xdr:cNvPr>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8E3F49A-2CD5-4E4F-B053-C653A33980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B1062C4-3083-4BE1-B7B3-AA8224AA90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B3EAEAB-54DA-4CE3-9049-E465771300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1AAC097-FD38-41D1-BCC9-EFF3BCB690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A1A4FFF-0CE1-4650-B225-44742D8293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9067230-35F7-45E0-8A4F-C5FB089EA1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7D67B16-FA6E-4F75-B639-53FB2C06F4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41E6C66-CEC3-439F-BEE4-3CB18AE8D7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13A7242-EF62-4AC1-AE52-A7245003F0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4DFC389-E8AD-4D6A-886C-7C4BE4F59A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E7694FD-01D9-4F18-842F-EDF51D9D4A1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4CAD584-5CA4-423F-A403-A39B4CC95BD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62D045E2-2BCD-4685-8DA3-BD0600436D9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D5FC5A69-3557-4E83-BF06-5F287C414604}"/>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484A1153-D971-4FF6-B117-621C28AA1ED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1A8283EA-7B69-4692-816F-6A9DDACD325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9931ACF1-95E7-4459-846D-7A6E166640F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AA85BED4-7D7F-40B2-ACC9-BE7724ACF48E}"/>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B4323A3C-417F-436A-81E0-03E70A7A87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B033164-A1D3-4435-B886-CD24EE4E686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DE53A10D-AF9A-43DB-BB94-7DDDE8994B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ECB7B7B-11EE-4A83-B44A-A96DF142305A}"/>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8F9014A1-2231-4D26-BA4C-7FAE3902C273}"/>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963BCEA1-9377-4928-9BE8-E3B6E9F6D463}"/>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D486D3F9-1FC4-4956-8BB4-8AF0232D57A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5293169F-4B24-4E98-AF80-902D73E888E2}"/>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C2B4E1DD-C220-4129-B6FD-F7C2C875A98C}"/>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6D230E68-0D1E-47DB-913E-5EB959D9154A}"/>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E50437ED-A44F-42D1-8071-C94A42B0ECA4}"/>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58CA7277-EE7D-49BA-8526-F4C71D350E2F}"/>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153FE466-F3D2-411E-907D-D6ED1FDAF8ED}"/>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3C5266E4-F131-411B-B753-BBE175290D97}"/>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0F3CE15-F05F-4CB0-9EAD-103D4A504B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C97CEA7-4039-4CF3-9991-E2B48B8E49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38EB1AD-0A1F-4FA9-89B6-C4472AE077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1E33830-6DDA-4AA1-9D91-29A5FB7CDA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9C92245-A76D-4AC4-ACCE-67B5ADE635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151694</xdr:rowOff>
    </xdr:from>
    <xdr:to>
      <xdr:col>116</xdr:col>
      <xdr:colOff>114300</xdr:colOff>
      <xdr:row>63</xdr:row>
      <xdr:rowOff>81844</xdr:rowOff>
    </xdr:to>
    <xdr:sp macro="" textlink="">
      <xdr:nvSpPr>
        <xdr:cNvPr id="606" name="楕円 605">
          <a:extLst>
            <a:ext uri="{FF2B5EF4-FFF2-40B4-BE49-F238E27FC236}">
              <a16:creationId xmlns:a16="http://schemas.microsoft.com/office/drawing/2014/main" id="{46CBA730-4F6D-4F2D-8B09-BDC263B2013F}"/>
            </a:ext>
          </a:extLst>
        </xdr:cNvPr>
        <xdr:cNvSpPr/>
      </xdr:nvSpPr>
      <xdr:spPr>
        <a:xfrm>
          <a:off x="22110700" y="107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67622</xdr:rowOff>
    </xdr:from>
    <xdr:ext cx="469744" cy="259045"/>
    <xdr:sp macro="" textlink="">
      <xdr:nvSpPr>
        <xdr:cNvPr id="607" name="【学校施設】&#10;一人当たり面積該当値テキスト">
          <a:extLst>
            <a:ext uri="{FF2B5EF4-FFF2-40B4-BE49-F238E27FC236}">
              <a16:creationId xmlns:a16="http://schemas.microsoft.com/office/drawing/2014/main" id="{714D8803-8FE5-4B07-9746-6C6EDBDCB234}"/>
            </a:ext>
          </a:extLst>
        </xdr:cNvPr>
        <xdr:cNvSpPr txBox="1"/>
      </xdr:nvSpPr>
      <xdr:spPr>
        <a:xfrm>
          <a:off x="22199600" y="1069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152105</xdr:rowOff>
    </xdr:from>
    <xdr:to>
      <xdr:col>112</xdr:col>
      <xdr:colOff>38100</xdr:colOff>
      <xdr:row>63</xdr:row>
      <xdr:rowOff>82255</xdr:rowOff>
    </xdr:to>
    <xdr:sp macro="" textlink="">
      <xdr:nvSpPr>
        <xdr:cNvPr id="608" name="楕円 607">
          <a:extLst>
            <a:ext uri="{FF2B5EF4-FFF2-40B4-BE49-F238E27FC236}">
              <a16:creationId xmlns:a16="http://schemas.microsoft.com/office/drawing/2014/main" id="{F9EC1FED-AA63-4EE8-BE8E-B7BA2A101F48}"/>
            </a:ext>
          </a:extLst>
        </xdr:cNvPr>
        <xdr:cNvSpPr/>
      </xdr:nvSpPr>
      <xdr:spPr>
        <a:xfrm>
          <a:off x="21272500" y="107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31044</xdr:rowOff>
    </xdr:from>
    <xdr:to>
      <xdr:col>116</xdr:col>
      <xdr:colOff>63500</xdr:colOff>
      <xdr:row>63</xdr:row>
      <xdr:rowOff>31455</xdr:rowOff>
    </xdr:to>
    <xdr:cxnSp macro="">
      <xdr:nvCxnSpPr>
        <xdr:cNvPr id="609" name="直線コネクタ 608">
          <a:extLst>
            <a:ext uri="{FF2B5EF4-FFF2-40B4-BE49-F238E27FC236}">
              <a16:creationId xmlns:a16="http://schemas.microsoft.com/office/drawing/2014/main" id="{C029D5AC-A6C9-4762-A23C-0DC1713F3FED}"/>
            </a:ext>
          </a:extLst>
        </xdr:cNvPr>
        <xdr:cNvCxnSpPr/>
      </xdr:nvCxnSpPr>
      <xdr:spPr>
        <a:xfrm flipV="1">
          <a:off x="21323300" y="10832394"/>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152426</xdr:rowOff>
    </xdr:from>
    <xdr:to>
      <xdr:col>107</xdr:col>
      <xdr:colOff>101600</xdr:colOff>
      <xdr:row>63</xdr:row>
      <xdr:rowOff>82576</xdr:rowOff>
    </xdr:to>
    <xdr:sp macro="" textlink="">
      <xdr:nvSpPr>
        <xdr:cNvPr id="610" name="楕円 609">
          <a:extLst>
            <a:ext uri="{FF2B5EF4-FFF2-40B4-BE49-F238E27FC236}">
              <a16:creationId xmlns:a16="http://schemas.microsoft.com/office/drawing/2014/main" id="{8FF23F5B-40EA-460C-865B-7B39FEA24ACC}"/>
            </a:ext>
          </a:extLst>
        </xdr:cNvPr>
        <xdr:cNvSpPr/>
      </xdr:nvSpPr>
      <xdr:spPr>
        <a:xfrm>
          <a:off x="20383500" y="10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31455</xdr:rowOff>
    </xdr:from>
    <xdr:to>
      <xdr:col>111</xdr:col>
      <xdr:colOff>177800</xdr:colOff>
      <xdr:row>63</xdr:row>
      <xdr:rowOff>31776</xdr:rowOff>
    </xdr:to>
    <xdr:cxnSp macro="">
      <xdr:nvCxnSpPr>
        <xdr:cNvPr id="611" name="直線コネクタ 610">
          <a:extLst>
            <a:ext uri="{FF2B5EF4-FFF2-40B4-BE49-F238E27FC236}">
              <a16:creationId xmlns:a16="http://schemas.microsoft.com/office/drawing/2014/main" id="{BE2639A5-E5E2-4A92-BB5F-EACB4764BACA}"/>
            </a:ext>
          </a:extLst>
        </xdr:cNvPr>
        <xdr:cNvCxnSpPr/>
      </xdr:nvCxnSpPr>
      <xdr:spPr>
        <a:xfrm flipV="1">
          <a:off x="20434300" y="10832805"/>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152243</xdr:rowOff>
    </xdr:from>
    <xdr:to>
      <xdr:col>102</xdr:col>
      <xdr:colOff>165100</xdr:colOff>
      <xdr:row>63</xdr:row>
      <xdr:rowOff>82393</xdr:rowOff>
    </xdr:to>
    <xdr:sp macro="" textlink="">
      <xdr:nvSpPr>
        <xdr:cNvPr id="612" name="楕円 611">
          <a:extLst>
            <a:ext uri="{FF2B5EF4-FFF2-40B4-BE49-F238E27FC236}">
              <a16:creationId xmlns:a16="http://schemas.microsoft.com/office/drawing/2014/main" id="{72B3A09B-0992-4A3A-BD13-D21B5108EA60}"/>
            </a:ext>
          </a:extLst>
        </xdr:cNvPr>
        <xdr:cNvSpPr/>
      </xdr:nvSpPr>
      <xdr:spPr>
        <a:xfrm>
          <a:off x="19494500" y="107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31593</xdr:rowOff>
    </xdr:from>
    <xdr:to>
      <xdr:col>107</xdr:col>
      <xdr:colOff>50800</xdr:colOff>
      <xdr:row>63</xdr:row>
      <xdr:rowOff>31776</xdr:rowOff>
    </xdr:to>
    <xdr:cxnSp macro="">
      <xdr:nvCxnSpPr>
        <xdr:cNvPr id="613" name="直線コネクタ 612">
          <a:extLst>
            <a:ext uri="{FF2B5EF4-FFF2-40B4-BE49-F238E27FC236}">
              <a16:creationId xmlns:a16="http://schemas.microsoft.com/office/drawing/2014/main" id="{FBD917A3-31CF-43D3-9D3D-990C9B125CEA}"/>
            </a:ext>
          </a:extLst>
        </xdr:cNvPr>
        <xdr:cNvCxnSpPr/>
      </xdr:nvCxnSpPr>
      <xdr:spPr>
        <a:xfrm>
          <a:off x="19545300" y="1083294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152288</xdr:rowOff>
    </xdr:from>
    <xdr:to>
      <xdr:col>98</xdr:col>
      <xdr:colOff>38100</xdr:colOff>
      <xdr:row>63</xdr:row>
      <xdr:rowOff>82438</xdr:rowOff>
    </xdr:to>
    <xdr:sp macro="" textlink="">
      <xdr:nvSpPr>
        <xdr:cNvPr id="614" name="楕円 613">
          <a:extLst>
            <a:ext uri="{FF2B5EF4-FFF2-40B4-BE49-F238E27FC236}">
              <a16:creationId xmlns:a16="http://schemas.microsoft.com/office/drawing/2014/main" id="{B5E30801-846E-4946-9C0A-EC337249E852}"/>
            </a:ext>
          </a:extLst>
        </xdr:cNvPr>
        <xdr:cNvSpPr/>
      </xdr:nvSpPr>
      <xdr:spPr>
        <a:xfrm>
          <a:off x="18605500" y="107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31593</xdr:rowOff>
    </xdr:from>
    <xdr:to>
      <xdr:col>102</xdr:col>
      <xdr:colOff>114300</xdr:colOff>
      <xdr:row>63</xdr:row>
      <xdr:rowOff>31638</xdr:rowOff>
    </xdr:to>
    <xdr:cxnSp macro="">
      <xdr:nvCxnSpPr>
        <xdr:cNvPr id="615" name="直線コネクタ 614">
          <a:extLst>
            <a:ext uri="{FF2B5EF4-FFF2-40B4-BE49-F238E27FC236}">
              <a16:creationId xmlns:a16="http://schemas.microsoft.com/office/drawing/2014/main" id="{D0CB451A-E6FA-4FCE-B27F-56BF2BC437EF}"/>
            </a:ext>
          </a:extLst>
        </xdr:cNvPr>
        <xdr:cNvCxnSpPr/>
      </xdr:nvCxnSpPr>
      <xdr:spPr>
        <a:xfrm flipV="1">
          <a:off x="18656300" y="1083294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552C8DC3-A629-4DD5-8D69-8751BB410618}"/>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0A686DD2-B40F-4D13-A3BC-B6E80CC5C736}"/>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E1DFA8AB-934E-4E27-99D1-652365713FF7}"/>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939E00BB-2FF0-4BAC-A9A0-C917F63EBE02}"/>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73382</xdr:rowOff>
    </xdr:from>
    <xdr:ext cx="469744" cy="259045"/>
    <xdr:sp macro="" textlink="">
      <xdr:nvSpPr>
        <xdr:cNvPr id="620" name="n_1mainValue【学校施設】&#10;一人当たり面積">
          <a:extLst>
            <a:ext uri="{FF2B5EF4-FFF2-40B4-BE49-F238E27FC236}">
              <a16:creationId xmlns:a16="http://schemas.microsoft.com/office/drawing/2014/main" id="{4B710FF2-D0F0-4BB9-B180-C1303E675634}"/>
            </a:ext>
          </a:extLst>
        </xdr:cNvPr>
        <xdr:cNvSpPr txBox="1"/>
      </xdr:nvSpPr>
      <xdr:spPr>
        <a:xfrm>
          <a:off x="21075727" y="108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73703</xdr:rowOff>
    </xdr:from>
    <xdr:ext cx="469744" cy="259045"/>
    <xdr:sp macro="" textlink="">
      <xdr:nvSpPr>
        <xdr:cNvPr id="621" name="n_2mainValue【学校施設】&#10;一人当たり面積">
          <a:extLst>
            <a:ext uri="{FF2B5EF4-FFF2-40B4-BE49-F238E27FC236}">
              <a16:creationId xmlns:a16="http://schemas.microsoft.com/office/drawing/2014/main" id="{DC88E903-CE10-4B4E-82F0-EA7FB46DCFD0}"/>
            </a:ext>
          </a:extLst>
        </xdr:cNvPr>
        <xdr:cNvSpPr txBox="1"/>
      </xdr:nvSpPr>
      <xdr:spPr>
        <a:xfrm>
          <a:off x="20199427" y="108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73520</xdr:rowOff>
    </xdr:from>
    <xdr:ext cx="469744" cy="259045"/>
    <xdr:sp macro="" textlink="">
      <xdr:nvSpPr>
        <xdr:cNvPr id="622" name="n_3mainValue【学校施設】&#10;一人当たり面積">
          <a:extLst>
            <a:ext uri="{FF2B5EF4-FFF2-40B4-BE49-F238E27FC236}">
              <a16:creationId xmlns:a16="http://schemas.microsoft.com/office/drawing/2014/main" id="{587DCC4E-C95E-4107-9A7F-6A8FC16237EA}"/>
            </a:ext>
          </a:extLst>
        </xdr:cNvPr>
        <xdr:cNvSpPr txBox="1"/>
      </xdr:nvSpPr>
      <xdr:spPr>
        <a:xfrm>
          <a:off x="19310427" y="108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73565</xdr:rowOff>
    </xdr:from>
    <xdr:ext cx="469744" cy="259045"/>
    <xdr:sp macro="" textlink="">
      <xdr:nvSpPr>
        <xdr:cNvPr id="623" name="n_4mainValue【学校施設】&#10;一人当たり面積">
          <a:extLst>
            <a:ext uri="{FF2B5EF4-FFF2-40B4-BE49-F238E27FC236}">
              <a16:creationId xmlns:a16="http://schemas.microsoft.com/office/drawing/2014/main" id="{6A4AF074-5C14-484B-B360-4E1A2E325802}"/>
            </a:ext>
          </a:extLst>
        </xdr:cNvPr>
        <xdr:cNvSpPr txBox="1"/>
      </xdr:nvSpPr>
      <xdr:spPr>
        <a:xfrm>
          <a:off x="18421427" y="108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8316DF2-9227-42FC-BBE5-258BD1319D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DF6A7CF-F27B-42A7-B81C-A4DF9E1D63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F3E7891-4748-4C0C-B076-78FF82F8DF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9141B68-6DFA-40D3-93E2-D067562C5F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A2519F3-6281-43F4-9F3A-DD49644ACC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CC5E922-A1AD-427A-ABC0-7C4D61EB06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CC7EAF4-2B4E-405B-A7A7-B04F4F9E2F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3CED6675-0BA7-418C-97D6-160F74507C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6DA136E-7B9C-4C8E-8FC4-0A87E62AE3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3A52DB18-A8A5-437E-B533-7EF1E25ABD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BBDD6271-7A4D-4E8F-B05D-F622F6BA8F8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C1D963DB-9CB9-4DD0-8FAE-B9DEA966D3A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4DA81455-EF15-4256-A07D-2B9A0E3C137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C186C6C2-F240-4575-9B98-44B08E5DB00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47B3B904-1F59-4B01-BF38-4B3F915BBEB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68F8199A-8787-43DC-A067-95B28C74A63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C87C219-BA43-4D90-BF20-FB8229FA54A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F9A51D13-AF40-4DE3-92AC-0237F42EE3B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B4418A88-66D7-46BA-9550-1C96D40DA0A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B5D469C2-F0B7-4B7D-BE64-10EDD4B9CFF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8B199CEB-5ED6-4963-AB98-1E76A7E7C8C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A9824CA-D1EC-4FF0-A778-F2A8D65F84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F3B8947-5146-4F21-B3AE-D6E55F5996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7C1A70B0-281F-4F46-B1CB-042C6E84591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0240C715-A44B-4E39-A0B1-F679239E062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E0BDF55E-B39F-4F53-8409-22EB2AABED6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FDCE2A5C-EBED-40CF-A9C9-A8169B81445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DD57C067-4DDB-4D9A-A5B5-014AF06CC77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52" name="【児童館】&#10;有形固定資産減価償却率平均値テキスト">
          <a:extLst>
            <a:ext uri="{FF2B5EF4-FFF2-40B4-BE49-F238E27FC236}">
              <a16:creationId xmlns:a16="http://schemas.microsoft.com/office/drawing/2014/main" id="{5EAF7392-9441-4268-9782-AA59CF977868}"/>
            </a:ext>
          </a:extLst>
        </xdr:cNvPr>
        <xdr:cNvSpPr txBox="1"/>
      </xdr:nvSpPr>
      <xdr:spPr>
        <a:xfrm>
          <a:off x="16357600" y="1389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a:extLst>
            <a:ext uri="{FF2B5EF4-FFF2-40B4-BE49-F238E27FC236}">
              <a16:creationId xmlns:a16="http://schemas.microsoft.com/office/drawing/2014/main" id="{49BECF74-5FC2-4284-A969-206C6C42B1E9}"/>
            </a:ext>
          </a:extLst>
        </xdr:cNvPr>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a:extLst>
            <a:ext uri="{FF2B5EF4-FFF2-40B4-BE49-F238E27FC236}">
              <a16:creationId xmlns:a16="http://schemas.microsoft.com/office/drawing/2014/main" id="{ADB2509B-F7E9-4EB3-B788-015CC48EE164}"/>
            </a:ext>
          </a:extLst>
        </xdr:cNvPr>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9691CC5B-29DF-4A7D-897B-54B2D3377E6E}"/>
            </a:ext>
          </a:extLst>
        </xdr:cNvPr>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a:extLst>
            <a:ext uri="{FF2B5EF4-FFF2-40B4-BE49-F238E27FC236}">
              <a16:creationId xmlns:a16="http://schemas.microsoft.com/office/drawing/2014/main" id="{40E01F38-7735-4779-B1B9-6571337E7AE7}"/>
            </a:ext>
          </a:extLst>
        </xdr:cNvPr>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a:extLst>
            <a:ext uri="{FF2B5EF4-FFF2-40B4-BE49-F238E27FC236}">
              <a16:creationId xmlns:a16="http://schemas.microsoft.com/office/drawing/2014/main" id="{EE9541FC-3765-462C-B100-19EDB1377D66}"/>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A032E74-15DC-4150-9CA7-B8B47B2C4C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FD9F1D6-118F-4DE0-9B2B-0653E8B80FB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942A619-D908-443E-A108-92492D2DAA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FB669F3-7B8F-4607-A344-0A33BDF652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9DAEA7C-01BB-47CC-A4DC-F23B8312458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63" name="楕円 662">
          <a:extLst>
            <a:ext uri="{FF2B5EF4-FFF2-40B4-BE49-F238E27FC236}">
              <a16:creationId xmlns:a16="http://schemas.microsoft.com/office/drawing/2014/main" id="{CC3578BD-968A-4247-A26F-0FE95B59C7AD}"/>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664" name="【児童館】&#10;有形固定資産減価償却率該当値テキスト">
          <a:extLst>
            <a:ext uri="{FF2B5EF4-FFF2-40B4-BE49-F238E27FC236}">
              <a16:creationId xmlns:a16="http://schemas.microsoft.com/office/drawing/2014/main" id="{8C893491-026A-4264-8440-EEE66F2C6F96}"/>
            </a:ext>
          </a:extLst>
        </xdr:cNvPr>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665" name="楕円 664">
          <a:extLst>
            <a:ext uri="{FF2B5EF4-FFF2-40B4-BE49-F238E27FC236}">
              <a16:creationId xmlns:a16="http://schemas.microsoft.com/office/drawing/2014/main" id="{A9CFBF9A-1C03-4567-AAD1-E2B0E665442E}"/>
            </a:ext>
          </a:extLst>
        </xdr:cNvPr>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95250</xdr:rowOff>
    </xdr:to>
    <xdr:cxnSp macro="">
      <xdr:nvCxnSpPr>
        <xdr:cNvPr id="666" name="直線コネクタ 665">
          <a:extLst>
            <a:ext uri="{FF2B5EF4-FFF2-40B4-BE49-F238E27FC236}">
              <a16:creationId xmlns:a16="http://schemas.microsoft.com/office/drawing/2014/main" id="{0DCC1DD8-E280-46E6-BC73-5187A4E51FB2}"/>
            </a:ext>
          </a:extLst>
        </xdr:cNvPr>
        <xdr:cNvCxnSpPr/>
      </xdr:nvCxnSpPr>
      <xdr:spPr>
        <a:xfrm>
          <a:off x="15481300" y="14135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67" name="楕円 666">
          <a:extLst>
            <a:ext uri="{FF2B5EF4-FFF2-40B4-BE49-F238E27FC236}">
              <a16:creationId xmlns:a16="http://schemas.microsoft.com/office/drawing/2014/main" id="{4C6AD33A-00F9-43E8-A84A-46F408131762}"/>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83</xdr:row>
      <xdr:rowOff>95250</xdr:rowOff>
    </xdr:to>
    <xdr:cxnSp macro="">
      <xdr:nvCxnSpPr>
        <xdr:cNvPr id="668" name="直線コネクタ 667">
          <a:extLst>
            <a:ext uri="{FF2B5EF4-FFF2-40B4-BE49-F238E27FC236}">
              <a16:creationId xmlns:a16="http://schemas.microsoft.com/office/drawing/2014/main" id="{A935D883-4029-42F8-9750-6B1532770BCA}"/>
            </a:ext>
          </a:extLst>
        </xdr:cNvPr>
        <xdr:cNvCxnSpPr/>
      </xdr:nvCxnSpPr>
      <xdr:spPr>
        <a:xfrm flipV="1">
          <a:off x="14592300" y="14135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38100</xdr:rowOff>
    </xdr:from>
    <xdr:to>
      <xdr:col>72</xdr:col>
      <xdr:colOff>38100</xdr:colOff>
      <xdr:row>83</xdr:row>
      <xdr:rowOff>139700</xdr:rowOff>
    </xdr:to>
    <xdr:sp macro="" textlink="">
      <xdr:nvSpPr>
        <xdr:cNvPr id="669" name="楕円 668">
          <a:extLst>
            <a:ext uri="{FF2B5EF4-FFF2-40B4-BE49-F238E27FC236}">
              <a16:creationId xmlns:a16="http://schemas.microsoft.com/office/drawing/2014/main" id="{C2196F16-D9DD-4ACF-81E0-A8ACC0CFB3E2}"/>
            </a:ext>
          </a:extLst>
        </xdr:cNvPr>
        <xdr:cNvSpPr/>
      </xdr:nvSpPr>
      <xdr:spPr>
        <a:xfrm>
          <a:off x="13652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88900</xdr:rowOff>
    </xdr:from>
    <xdr:to>
      <xdr:col>76</xdr:col>
      <xdr:colOff>114300</xdr:colOff>
      <xdr:row>83</xdr:row>
      <xdr:rowOff>95250</xdr:rowOff>
    </xdr:to>
    <xdr:cxnSp macro="">
      <xdr:nvCxnSpPr>
        <xdr:cNvPr id="670" name="直線コネクタ 669">
          <a:extLst>
            <a:ext uri="{FF2B5EF4-FFF2-40B4-BE49-F238E27FC236}">
              <a16:creationId xmlns:a16="http://schemas.microsoft.com/office/drawing/2014/main" id="{1E7251EA-B49B-41E8-9086-88F4D2BD649C}"/>
            </a:ext>
          </a:extLst>
        </xdr:cNvPr>
        <xdr:cNvCxnSpPr/>
      </xdr:nvCxnSpPr>
      <xdr:spPr>
        <a:xfrm>
          <a:off x="13703300" y="143192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xdr:rowOff>
    </xdr:from>
    <xdr:to>
      <xdr:col>67</xdr:col>
      <xdr:colOff>101600</xdr:colOff>
      <xdr:row>83</xdr:row>
      <xdr:rowOff>107950</xdr:rowOff>
    </xdr:to>
    <xdr:sp macro="" textlink="">
      <xdr:nvSpPr>
        <xdr:cNvPr id="671" name="楕円 670">
          <a:extLst>
            <a:ext uri="{FF2B5EF4-FFF2-40B4-BE49-F238E27FC236}">
              <a16:creationId xmlns:a16="http://schemas.microsoft.com/office/drawing/2014/main" id="{29C7E9DB-8D21-4188-AA36-D04A4B708A21}"/>
            </a:ext>
          </a:extLst>
        </xdr:cNvPr>
        <xdr:cNvSpPr/>
      </xdr:nvSpPr>
      <xdr:spPr>
        <a:xfrm>
          <a:off x="1276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57150</xdr:rowOff>
    </xdr:from>
    <xdr:to>
      <xdr:col>71</xdr:col>
      <xdr:colOff>177800</xdr:colOff>
      <xdr:row>83</xdr:row>
      <xdr:rowOff>88900</xdr:rowOff>
    </xdr:to>
    <xdr:cxnSp macro="">
      <xdr:nvCxnSpPr>
        <xdr:cNvPr id="672" name="直線コネクタ 671">
          <a:extLst>
            <a:ext uri="{FF2B5EF4-FFF2-40B4-BE49-F238E27FC236}">
              <a16:creationId xmlns:a16="http://schemas.microsoft.com/office/drawing/2014/main" id="{2CBC7FA1-F626-4F30-866F-4242EACA07DC}"/>
            </a:ext>
          </a:extLst>
        </xdr:cNvPr>
        <xdr:cNvCxnSpPr/>
      </xdr:nvCxnSpPr>
      <xdr:spPr>
        <a:xfrm>
          <a:off x="12814300" y="142875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673" name="n_1aveValue【児童館】&#10;有形固定資産減価償却率">
          <a:extLst>
            <a:ext uri="{FF2B5EF4-FFF2-40B4-BE49-F238E27FC236}">
              <a16:creationId xmlns:a16="http://schemas.microsoft.com/office/drawing/2014/main" id="{B6260F94-7CF6-453E-AF79-7046AD23FF3C}"/>
            </a:ext>
          </a:extLst>
        </xdr:cNvPr>
        <xdr:cNvSpPr txBox="1"/>
      </xdr:nvSpPr>
      <xdr:spPr>
        <a:xfrm>
          <a:off x="1526604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74" name="n_2aveValue【児童館】&#10;有形固定資産減価償却率">
          <a:extLst>
            <a:ext uri="{FF2B5EF4-FFF2-40B4-BE49-F238E27FC236}">
              <a16:creationId xmlns:a16="http://schemas.microsoft.com/office/drawing/2014/main" id="{6F7B3BC0-B86B-4E74-BF39-BE672D2C54EB}"/>
            </a:ext>
          </a:extLst>
        </xdr:cNvPr>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75" name="n_3aveValue【児童館】&#10;有形固定資産減価償却率">
          <a:extLst>
            <a:ext uri="{FF2B5EF4-FFF2-40B4-BE49-F238E27FC236}">
              <a16:creationId xmlns:a16="http://schemas.microsoft.com/office/drawing/2014/main" id="{CB1808CE-819B-4C3C-80D8-509C6D7EEC47}"/>
            </a:ext>
          </a:extLst>
        </xdr:cNvPr>
        <xdr:cNvSpPr txBox="1"/>
      </xdr:nvSpPr>
      <xdr:spPr>
        <a:xfrm>
          <a:off x="13500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76" name="n_4aveValue【児童館】&#10;有形固定資産減価償却率">
          <a:extLst>
            <a:ext uri="{FF2B5EF4-FFF2-40B4-BE49-F238E27FC236}">
              <a16:creationId xmlns:a16="http://schemas.microsoft.com/office/drawing/2014/main" id="{49705A65-5C39-4BAD-8840-763A9F1F2324}"/>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118127</xdr:rowOff>
    </xdr:from>
    <xdr:ext cx="405111" cy="259045"/>
    <xdr:sp macro="" textlink="">
      <xdr:nvSpPr>
        <xdr:cNvPr id="677" name="n_1mainValue【児童館】&#10;有形固定資産減価償却率">
          <a:extLst>
            <a:ext uri="{FF2B5EF4-FFF2-40B4-BE49-F238E27FC236}">
              <a16:creationId xmlns:a16="http://schemas.microsoft.com/office/drawing/2014/main" id="{BD017ADC-CDB8-4247-ACD1-7E6DF1C0AA5D}"/>
            </a:ext>
          </a:extLst>
        </xdr:cNvPr>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78" name="n_2mainValue【児童館】&#10;有形固定資産減価償却率">
          <a:extLst>
            <a:ext uri="{FF2B5EF4-FFF2-40B4-BE49-F238E27FC236}">
              <a16:creationId xmlns:a16="http://schemas.microsoft.com/office/drawing/2014/main" id="{4A3598B2-7A0F-4BB1-AD62-AAD2BA3ADF01}"/>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130827</xdr:rowOff>
    </xdr:from>
    <xdr:ext cx="405111" cy="259045"/>
    <xdr:sp macro="" textlink="">
      <xdr:nvSpPr>
        <xdr:cNvPr id="679" name="n_3mainValue【児童館】&#10;有形固定資産減価償却率">
          <a:extLst>
            <a:ext uri="{FF2B5EF4-FFF2-40B4-BE49-F238E27FC236}">
              <a16:creationId xmlns:a16="http://schemas.microsoft.com/office/drawing/2014/main" id="{98951498-FFEE-4D43-9567-AE97E50D3685}"/>
            </a:ext>
          </a:extLst>
        </xdr:cNvPr>
        <xdr:cNvSpPr txBox="1"/>
      </xdr:nvSpPr>
      <xdr:spPr>
        <a:xfrm>
          <a:off x="13500744"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99077</xdr:rowOff>
    </xdr:from>
    <xdr:ext cx="405111" cy="259045"/>
    <xdr:sp macro="" textlink="">
      <xdr:nvSpPr>
        <xdr:cNvPr id="680" name="n_4mainValue【児童館】&#10;有形固定資産減価償却率">
          <a:extLst>
            <a:ext uri="{FF2B5EF4-FFF2-40B4-BE49-F238E27FC236}">
              <a16:creationId xmlns:a16="http://schemas.microsoft.com/office/drawing/2014/main" id="{280BB4D0-DCE7-41C4-B541-36BAD4AC1ABD}"/>
            </a:ext>
          </a:extLst>
        </xdr:cNvPr>
        <xdr:cNvSpPr txBox="1"/>
      </xdr:nvSpPr>
      <xdr:spPr>
        <a:xfrm>
          <a:off x="12611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0F6CA2C-38B6-42A5-85C4-A864E9CCEA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C7D9CE74-B5D2-4C5F-B9F3-6915D0897C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E07ED06-F5C9-41FC-B780-269A3A67D2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DC946F28-DD79-4B67-A1E7-8ABDA5BE7E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803F42D1-C5EC-4723-B860-281F95A929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E1AD04C-4A0F-417E-BE2A-79E193D4C9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B1F3EA9-D8C0-4C01-AC2C-EE8BBF66DB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259DA381-3A1E-4152-B183-980BBE7AC5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CDDDAC08-BDE3-40E1-A027-56D4BCEF79A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2D688AD-2126-47F7-80CC-DFB21486C6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B2A15965-1296-4BDE-8CFE-3CF6A0851E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C54FF97-D07F-4EBF-BEED-F5C01927F0F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96440921-4323-4A26-9B61-AF2D1843224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3120E4A4-A80A-42E5-BF14-97A2C340728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9654DE58-62E5-4BC8-9C26-8A2660A831F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CF278A14-5684-40AA-BBCE-46341C7EB68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A2735A7D-3DAF-4CDB-8FFE-09C464E460C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36BDC72C-87B6-4511-80C4-9A02B522EF9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740E3D37-23BA-42EF-B590-EEA83B9D82D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FAC90387-40CF-4606-9F25-D1A176162A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E30A3285-5C29-4E2B-BD23-90B5E3E8A5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a:extLst>
            <a:ext uri="{FF2B5EF4-FFF2-40B4-BE49-F238E27FC236}">
              <a16:creationId xmlns:a16="http://schemas.microsoft.com/office/drawing/2014/main" id="{4991186F-26D1-4188-B222-063FD57FE18D}"/>
            </a:ext>
          </a:extLst>
        </xdr:cNvPr>
        <xdr:cNvCxnSpPr/>
      </xdr:nvCxnSpPr>
      <xdr:spPr>
        <a:xfrm flipV="1">
          <a:off x="22160864" y="13454635"/>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a:extLst>
            <a:ext uri="{FF2B5EF4-FFF2-40B4-BE49-F238E27FC236}">
              <a16:creationId xmlns:a16="http://schemas.microsoft.com/office/drawing/2014/main" id="{280EA32E-717B-4C3E-AF55-6489DDC5A61C}"/>
            </a:ext>
          </a:extLst>
        </xdr:cNvPr>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a:extLst>
            <a:ext uri="{FF2B5EF4-FFF2-40B4-BE49-F238E27FC236}">
              <a16:creationId xmlns:a16="http://schemas.microsoft.com/office/drawing/2014/main" id="{5D0239F2-10D9-4A60-BBA0-1CE1B0BB6B0C}"/>
            </a:ext>
          </a:extLst>
        </xdr:cNvPr>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a:extLst>
            <a:ext uri="{FF2B5EF4-FFF2-40B4-BE49-F238E27FC236}">
              <a16:creationId xmlns:a16="http://schemas.microsoft.com/office/drawing/2014/main" id="{7C7238AA-E0FB-42C7-B507-3372647372F8}"/>
            </a:ext>
          </a:extLst>
        </xdr:cNvPr>
        <xdr:cNvSpPr txBox="1"/>
      </xdr:nvSpPr>
      <xdr:spPr>
        <a:xfrm>
          <a:off x="22199600"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a:extLst>
            <a:ext uri="{FF2B5EF4-FFF2-40B4-BE49-F238E27FC236}">
              <a16:creationId xmlns:a16="http://schemas.microsoft.com/office/drawing/2014/main" id="{F3FEAA65-77F5-4E90-9288-FB7930C26A47}"/>
            </a:ext>
          </a:extLst>
        </xdr:cNvPr>
        <xdr:cNvCxnSpPr/>
      </xdr:nvCxnSpPr>
      <xdr:spPr>
        <a:xfrm>
          <a:off x="22072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107459</xdr:rowOff>
    </xdr:from>
    <xdr:ext cx="469744" cy="259045"/>
    <xdr:sp macro="" textlink="">
      <xdr:nvSpPr>
        <xdr:cNvPr id="707" name="【児童館】&#10;一人当たり面積平均値テキスト">
          <a:extLst>
            <a:ext uri="{FF2B5EF4-FFF2-40B4-BE49-F238E27FC236}">
              <a16:creationId xmlns:a16="http://schemas.microsoft.com/office/drawing/2014/main" id="{BE73A106-DF08-4325-8819-1F12E2D35A58}"/>
            </a:ext>
          </a:extLst>
        </xdr:cNvPr>
        <xdr:cNvSpPr txBox="1"/>
      </xdr:nvSpPr>
      <xdr:spPr>
        <a:xfrm>
          <a:off x="22199600" y="14337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a:extLst>
            <a:ext uri="{FF2B5EF4-FFF2-40B4-BE49-F238E27FC236}">
              <a16:creationId xmlns:a16="http://schemas.microsoft.com/office/drawing/2014/main" id="{69BDD792-7B48-4401-B73A-62C1ABD9A5B5}"/>
            </a:ext>
          </a:extLst>
        </xdr:cNvPr>
        <xdr:cNvSpPr/>
      </xdr:nvSpPr>
      <xdr:spPr>
        <a:xfrm>
          <a:off x="221107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a:extLst>
            <a:ext uri="{FF2B5EF4-FFF2-40B4-BE49-F238E27FC236}">
              <a16:creationId xmlns:a16="http://schemas.microsoft.com/office/drawing/2014/main" id="{EB804C4F-69D0-4E94-9F12-2F78CFB7D96A}"/>
            </a:ext>
          </a:extLst>
        </xdr:cNvPr>
        <xdr:cNvSpPr/>
      </xdr:nvSpPr>
      <xdr:spPr>
        <a:xfrm>
          <a:off x="21272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a:extLst>
            <a:ext uri="{FF2B5EF4-FFF2-40B4-BE49-F238E27FC236}">
              <a16:creationId xmlns:a16="http://schemas.microsoft.com/office/drawing/2014/main" id="{7A35ADF1-A069-4C99-ACB9-56750C2ACBB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1" name="フローチャート: 判断 710">
          <a:extLst>
            <a:ext uri="{FF2B5EF4-FFF2-40B4-BE49-F238E27FC236}">
              <a16:creationId xmlns:a16="http://schemas.microsoft.com/office/drawing/2014/main" id="{953F7481-2F03-4386-92B0-78020B4A68E2}"/>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2" name="フローチャート: 判断 711">
          <a:extLst>
            <a:ext uri="{FF2B5EF4-FFF2-40B4-BE49-F238E27FC236}">
              <a16:creationId xmlns:a16="http://schemas.microsoft.com/office/drawing/2014/main" id="{72D87F74-30BD-4E43-8BFD-86CCCA555D73}"/>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156538F-4C58-4436-B969-8FF1D796BA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C96316B-BFDE-4D9D-9969-FB47F661C91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070A597-CB9F-46D3-8C8E-F645596520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975D114-FAF9-43B2-9F2B-C8118AD5E10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3E6B497-77BB-4B8E-B4FF-117364809FA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115315</xdr:rowOff>
    </xdr:from>
    <xdr:to>
      <xdr:col>116</xdr:col>
      <xdr:colOff>114300</xdr:colOff>
      <xdr:row>84</xdr:row>
      <xdr:rowOff>45465</xdr:rowOff>
    </xdr:to>
    <xdr:sp macro="" textlink="">
      <xdr:nvSpPr>
        <xdr:cNvPr id="718" name="楕円 717">
          <a:extLst>
            <a:ext uri="{FF2B5EF4-FFF2-40B4-BE49-F238E27FC236}">
              <a16:creationId xmlns:a16="http://schemas.microsoft.com/office/drawing/2014/main" id="{2530C48E-15BB-420C-B180-93D4CAFBC198}"/>
            </a:ext>
          </a:extLst>
        </xdr:cNvPr>
        <xdr:cNvSpPr/>
      </xdr:nvSpPr>
      <xdr:spPr>
        <a:xfrm>
          <a:off x="221107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138192</xdr:rowOff>
    </xdr:from>
    <xdr:ext cx="469744" cy="259045"/>
    <xdr:sp macro="" textlink="">
      <xdr:nvSpPr>
        <xdr:cNvPr id="719" name="【児童館】&#10;一人当たり面積該当値テキスト">
          <a:extLst>
            <a:ext uri="{FF2B5EF4-FFF2-40B4-BE49-F238E27FC236}">
              <a16:creationId xmlns:a16="http://schemas.microsoft.com/office/drawing/2014/main" id="{E44FC3C6-35F2-4E8F-AD21-889902A817BC}"/>
            </a:ext>
          </a:extLst>
        </xdr:cNvPr>
        <xdr:cNvSpPr txBox="1"/>
      </xdr:nvSpPr>
      <xdr:spPr>
        <a:xfrm>
          <a:off x="22199600" y="141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720" name="楕円 719">
          <a:extLst>
            <a:ext uri="{FF2B5EF4-FFF2-40B4-BE49-F238E27FC236}">
              <a16:creationId xmlns:a16="http://schemas.microsoft.com/office/drawing/2014/main" id="{F7CB0E8B-2296-4D92-8539-185F5170D9D3}"/>
            </a:ext>
          </a:extLst>
        </xdr:cNvPr>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166115</xdr:rowOff>
    </xdr:from>
    <xdr:to>
      <xdr:col>116</xdr:col>
      <xdr:colOff>63500</xdr:colOff>
      <xdr:row>83</xdr:row>
      <xdr:rowOff>168402</xdr:rowOff>
    </xdr:to>
    <xdr:cxnSp macro="">
      <xdr:nvCxnSpPr>
        <xdr:cNvPr id="721" name="直線コネクタ 720">
          <a:extLst>
            <a:ext uri="{FF2B5EF4-FFF2-40B4-BE49-F238E27FC236}">
              <a16:creationId xmlns:a16="http://schemas.microsoft.com/office/drawing/2014/main" id="{099C535F-8288-45AA-B6A1-3D4B841BF99A}"/>
            </a:ext>
          </a:extLst>
        </xdr:cNvPr>
        <xdr:cNvCxnSpPr/>
      </xdr:nvCxnSpPr>
      <xdr:spPr>
        <a:xfrm flipV="1">
          <a:off x="21323300" y="143964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722" name="楕円 721">
          <a:extLst>
            <a:ext uri="{FF2B5EF4-FFF2-40B4-BE49-F238E27FC236}">
              <a16:creationId xmlns:a16="http://schemas.microsoft.com/office/drawing/2014/main" id="{5FFA0F98-9616-4B7C-AEC6-5E8ABF3CF6A2}"/>
            </a:ext>
          </a:extLst>
        </xdr:cNvPr>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83</xdr:row>
      <xdr:rowOff>168402</xdr:rowOff>
    </xdr:to>
    <xdr:cxnSp macro="">
      <xdr:nvCxnSpPr>
        <xdr:cNvPr id="723" name="直線コネクタ 722">
          <a:extLst>
            <a:ext uri="{FF2B5EF4-FFF2-40B4-BE49-F238E27FC236}">
              <a16:creationId xmlns:a16="http://schemas.microsoft.com/office/drawing/2014/main" id="{7D05C562-7508-420F-9D19-6662371396F0}"/>
            </a:ext>
          </a:extLst>
        </xdr:cNvPr>
        <xdr:cNvCxnSpPr/>
      </xdr:nvCxnSpPr>
      <xdr:spPr>
        <a:xfrm>
          <a:off x="20434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24" name="楕円 723">
          <a:extLst>
            <a:ext uri="{FF2B5EF4-FFF2-40B4-BE49-F238E27FC236}">
              <a16:creationId xmlns:a16="http://schemas.microsoft.com/office/drawing/2014/main" id="{A4020CF5-8623-46E7-BFDD-D920E8F473A7}"/>
            </a:ext>
          </a:extLst>
        </xdr:cNvPr>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83</xdr:row>
      <xdr:rowOff>168402</xdr:rowOff>
    </xdr:to>
    <xdr:cxnSp macro="">
      <xdr:nvCxnSpPr>
        <xdr:cNvPr id="725" name="直線コネクタ 724">
          <a:extLst>
            <a:ext uri="{FF2B5EF4-FFF2-40B4-BE49-F238E27FC236}">
              <a16:creationId xmlns:a16="http://schemas.microsoft.com/office/drawing/2014/main" id="{530F2446-A3ED-4525-8402-3D6E2E98B363}"/>
            </a:ext>
          </a:extLst>
        </xdr:cNvPr>
        <xdr:cNvCxnSpPr/>
      </xdr:nvCxnSpPr>
      <xdr:spPr>
        <a:xfrm>
          <a:off x="19545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117602</xdr:rowOff>
    </xdr:from>
    <xdr:to>
      <xdr:col>98</xdr:col>
      <xdr:colOff>38100</xdr:colOff>
      <xdr:row>84</xdr:row>
      <xdr:rowOff>47752</xdr:rowOff>
    </xdr:to>
    <xdr:sp macro="" textlink="">
      <xdr:nvSpPr>
        <xdr:cNvPr id="726" name="楕円 725">
          <a:extLst>
            <a:ext uri="{FF2B5EF4-FFF2-40B4-BE49-F238E27FC236}">
              <a16:creationId xmlns:a16="http://schemas.microsoft.com/office/drawing/2014/main" id="{3CFD6940-E79F-4988-828A-4EB08ED6799D}"/>
            </a:ext>
          </a:extLst>
        </xdr:cNvPr>
        <xdr:cNvSpPr/>
      </xdr:nvSpPr>
      <xdr:spPr>
        <a:xfrm>
          <a:off x="18605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83</xdr:row>
      <xdr:rowOff>168402</xdr:rowOff>
    </xdr:to>
    <xdr:cxnSp macro="">
      <xdr:nvCxnSpPr>
        <xdr:cNvPr id="727" name="直線コネクタ 726">
          <a:extLst>
            <a:ext uri="{FF2B5EF4-FFF2-40B4-BE49-F238E27FC236}">
              <a16:creationId xmlns:a16="http://schemas.microsoft.com/office/drawing/2014/main" id="{62A66845-F807-48D0-80A6-00304B5F0C09}"/>
            </a:ext>
          </a:extLst>
        </xdr:cNvPr>
        <xdr:cNvCxnSpPr/>
      </xdr:nvCxnSpPr>
      <xdr:spPr>
        <a:xfrm>
          <a:off x="18656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77740</xdr:rowOff>
    </xdr:from>
    <xdr:ext cx="469744" cy="259045"/>
    <xdr:sp macro="" textlink="">
      <xdr:nvSpPr>
        <xdr:cNvPr id="728" name="n_1aveValue【児童館】&#10;一人当たり面積">
          <a:extLst>
            <a:ext uri="{FF2B5EF4-FFF2-40B4-BE49-F238E27FC236}">
              <a16:creationId xmlns:a16="http://schemas.microsoft.com/office/drawing/2014/main" id="{A148E605-B6C1-4B6C-8992-C9E0DAF8B587}"/>
            </a:ext>
          </a:extLst>
        </xdr:cNvPr>
        <xdr:cNvSpPr txBox="1"/>
      </xdr:nvSpPr>
      <xdr:spPr>
        <a:xfrm>
          <a:off x="21075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29" name="n_2aveValue【児童館】&#10;一人当たり面積">
          <a:extLst>
            <a:ext uri="{FF2B5EF4-FFF2-40B4-BE49-F238E27FC236}">
              <a16:creationId xmlns:a16="http://schemas.microsoft.com/office/drawing/2014/main" id="{9892C76D-44D7-41F8-9A6B-92CC4ACB024F}"/>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30" name="n_3aveValue【児童館】&#10;一人当たり面積">
          <a:extLst>
            <a:ext uri="{FF2B5EF4-FFF2-40B4-BE49-F238E27FC236}">
              <a16:creationId xmlns:a16="http://schemas.microsoft.com/office/drawing/2014/main" id="{E7765785-2CD1-4EC4-8671-20680386BAA1}"/>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731" name="n_4aveValue【児童館】&#10;一人当たり面積">
          <a:extLst>
            <a:ext uri="{FF2B5EF4-FFF2-40B4-BE49-F238E27FC236}">
              <a16:creationId xmlns:a16="http://schemas.microsoft.com/office/drawing/2014/main" id="{D818E841-8507-47A8-81C2-24E94ECD103C}"/>
            </a:ext>
          </a:extLst>
        </xdr:cNvPr>
        <xdr:cNvSpPr txBox="1"/>
      </xdr:nvSpPr>
      <xdr:spPr>
        <a:xfrm>
          <a:off x="18421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732" name="n_1mainValue【児童館】&#10;一人当たり面積">
          <a:extLst>
            <a:ext uri="{FF2B5EF4-FFF2-40B4-BE49-F238E27FC236}">
              <a16:creationId xmlns:a16="http://schemas.microsoft.com/office/drawing/2014/main" id="{8B75BCAD-6D15-40C8-AB9A-267D0283C7CD}"/>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3" name="n_2mainValue【児童館】&#10;一人当たり面積">
          <a:extLst>
            <a:ext uri="{FF2B5EF4-FFF2-40B4-BE49-F238E27FC236}">
              <a16:creationId xmlns:a16="http://schemas.microsoft.com/office/drawing/2014/main" id="{BC465FB6-3D7C-41FC-85CB-5EED66DE9F79}"/>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34" name="n_3mainValue【児童館】&#10;一人当たり面積">
          <a:extLst>
            <a:ext uri="{FF2B5EF4-FFF2-40B4-BE49-F238E27FC236}">
              <a16:creationId xmlns:a16="http://schemas.microsoft.com/office/drawing/2014/main" id="{A8B89A22-5ED0-4E8C-A1BA-D78B7BC883F9}"/>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64279</xdr:rowOff>
    </xdr:from>
    <xdr:ext cx="469744" cy="259045"/>
    <xdr:sp macro="" textlink="">
      <xdr:nvSpPr>
        <xdr:cNvPr id="735" name="n_4mainValue【児童館】&#10;一人当たり面積">
          <a:extLst>
            <a:ext uri="{FF2B5EF4-FFF2-40B4-BE49-F238E27FC236}">
              <a16:creationId xmlns:a16="http://schemas.microsoft.com/office/drawing/2014/main" id="{D40502D0-493B-44D3-AFBC-FA6F9EAA442B}"/>
            </a:ext>
          </a:extLst>
        </xdr:cNvPr>
        <xdr:cNvSpPr txBox="1"/>
      </xdr:nvSpPr>
      <xdr:spPr>
        <a:xfrm>
          <a:off x="18421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E243F68D-9A4E-4EFA-945D-CAFD20F3D3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D6E56F8-8B67-4F3D-8EA7-24D6748FD5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8BEFB287-0081-44DC-9FC5-16E4406877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6C3AD69-550B-411D-86A5-526E3D9677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D0B04F4B-6F85-484B-A5B7-F921A57A52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A8959647-F757-421B-8B29-AB28451769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42DAE499-8DBA-44F7-870D-4DEFAEF689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194D0DD5-E32E-4DF9-B046-26B0BCDD58B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53EEE09C-A3B2-4F9D-81B3-0D7A7B0A06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32B4358A-7788-43A6-B758-922E9D25B0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8F5F4159-AEB5-4716-95BF-11781336195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1DBF2977-FB86-4E87-866F-E687326CF9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E291C165-91B0-4E6B-98AE-3DBE69F8B9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B7A84AE8-2708-4584-9979-E5C1968827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24154B39-4CAF-4462-96BA-179F8FD712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8FDB916C-5BBD-4FA2-9D89-10932EEA878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FFF8A726-AE52-4790-891E-13F271BDB9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10FACA21-0D1A-448E-A7A4-4832D54251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A1924210-65CB-4DDB-B854-810E322CB1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有形固定資産の減価償却率は、平成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年度以降に建て替えを行った保育園、プール、令和２年度に建設工事が完了した庁舎や消防庁舎の増築・改修工事を実施した消防施設は低い水準となっています。</a:t>
          </a:r>
        </a:p>
        <a:p>
          <a:r>
            <a:rPr kumimoji="1" lang="ja-JP" altLang="en-US" sz="1300">
              <a:latin typeface="ＭＳ Ｐゴシック" panose="020B0600070205080204" pitchFamily="50" charset="-128"/>
              <a:ea typeface="ＭＳ Ｐゴシック" panose="020B0600070205080204" pitchFamily="50" charset="-128"/>
            </a:rPr>
            <a:t>特に、令和４年度に学校施設の改修工事を実施したため、前年度より低下しました。</a:t>
          </a:r>
        </a:p>
        <a:p>
          <a:r>
            <a:rPr kumimoji="1" lang="ja-JP" altLang="en-US" sz="1300">
              <a:latin typeface="ＭＳ Ｐゴシック" panose="020B0600070205080204" pitchFamily="50" charset="-128"/>
              <a:ea typeface="ＭＳ Ｐゴシック" panose="020B0600070205080204" pitchFamily="50" charset="-128"/>
            </a:rPr>
            <a:t>　一方、福祉施設、道路については、全国平均よりも高い水準となっています。</a:t>
          </a:r>
        </a:p>
        <a:p>
          <a:r>
            <a:rPr kumimoji="1" lang="ja-JP" altLang="en-US" sz="1300">
              <a:latin typeface="ＭＳ Ｐゴシック" panose="020B0600070205080204" pitchFamily="50" charset="-128"/>
              <a:ea typeface="ＭＳ Ｐゴシック" panose="020B0600070205080204" pitchFamily="50" charset="-128"/>
            </a:rPr>
            <a:t>老朽化対策として、改修工事の実施を検討するほか、その他の公共施設も、公共施設等総合管理計画に基づく個別施設計画の策定を進め、計画的な施設改修や更新等を行っていく必要があります。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A4991E-379A-42AA-A299-DC9130CE38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A57E6C-21F3-420D-9A43-25C1C4970B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BB3BC1-6528-4B3B-9EE4-D60781E37B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9E76F5-A8EE-4D6B-BB86-905C79AB88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FC4951-33E3-43C8-BF2E-9592AB85E58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D190F4-038D-4F3A-A0D5-C0BA4C7C9F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28F73C-9D91-499D-8B30-D40CE210FB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570B22-5E0D-4099-B421-BF686ABF0D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283DEF-D782-4BD3-8EED-D5DF8DB1FE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D64294-2707-4CCD-B9DB-B46CF85CCD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
3,821
292.58
6,916,871
6,538,280
150,624
2,808,352
4,384,128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B2573D-36F0-45B2-873B-1EB4B2A2F8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CA7675-94DE-47FA-B770-153F715B06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61AD98-6A30-4E68-9B89-6975CBEA8E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4FA1AB-6618-4275-AE2A-833FA72875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ABAFB3-4D4B-406D-9A59-44C97759A5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C76ABB-20CC-4029-AD20-4EC8A12BCB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8DB221-98AC-4C5B-ADFA-26851A34C4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BF792D-2A28-4F29-BD54-09AD315354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2AAB90-BB45-4803-BF43-ACD040EFE4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538B85-A7A7-4318-A19B-6B6588422D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E3301D-CEAF-457E-BC08-9AEC1A9182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3101A2-796D-48A4-A50A-79C2B541D6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738C96-663A-45F7-A77B-6A0FCFD60C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56BEA2-BFF3-4045-BB7D-F650F31C1C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21D87A-FDAC-4E6D-8D46-8521CED9A5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2FA3AE-C9EE-4324-8F13-A9DE78A150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92C4E9-D60F-4E46-B525-43AF80BF9CE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BE0B82-1B42-4220-A534-73FDA3305A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7BFF7E-1A97-43A8-9BAF-3F40743C8D8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01A267-8B0C-48EE-8B87-4DD722BC71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B43A84-D5A9-4E30-983E-1CEEDEA2BA3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20743D-7EA2-4E18-BDA0-AF4B312928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78A3C0-04D1-4319-8BC9-EE2BACB57F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43A191-6E27-4CC3-BECE-BC4465E887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106668-F9BF-42C9-AFD5-B9456D7E35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5505F5-1C02-40AF-8407-FE6E45A5D2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A66A5A-B6E4-4426-A64C-EF68E4E8D1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0998C5-DC3B-4470-BCA8-FC6BAE68D6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FF23EB-5F92-45DE-B80D-DD70C1CDD9E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773294E-131D-48E3-B37B-81AF9344EC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86F7DC6-A1F9-420A-8EDA-440ED279D7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72C08E9-6C4F-449C-B41F-C9C8169CC9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AF799F8-5735-4434-807E-183C18BCDA3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79A333C-3349-4129-884D-FDD2884E2F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B49B598-E185-4A2B-A071-F2C7542414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5E91D2E-C6FD-489A-A076-5B652DA602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247AF4D-46FF-42C7-BCF1-58C5B99269C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5D54C5E-A1B7-4889-866A-E3F535EEF9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52E9C18-866D-4515-9A0E-3AC7708777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7FD3B46-27AE-40F3-9422-1CE3B93C86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9C47683-88AA-479E-B5A8-D42F876A2D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29FBA00-B2F1-4C4F-9560-D919A012B5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D1EA841-B1DB-42CC-BDB4-ED967504B6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94F2351-C4C8-421B-8D52-D806509C7A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5ADFF92-3819-4B7C-BF41-38BAFBADC8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4530603-2F89-494A-B0AB-47C51AF778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7FE217B-C0E2-4B26-892C-F96C7266A57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CE25A84-FDDD-4B00-B332-F75E5213BCD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4D68B1F-5B98-48F4-8F17-75DFC40146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96D2E39-D3E6-46CE-BEC4-B82CFECC1C0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B3A28F1-D35A-405D-A852-7F69A2D5E08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F54C1CC-3F61-4E51-811E-7F946795B1D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24FC37C-1E8E-4EE9-91A3-610B2A3326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1D1FBBA-FC00-45EB-A1B7-FCC7126710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F976140-B830-48CF-B142-0B3790B9ADB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9AE869F-73FE-4D0B-BD79-1D9E0AA9086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4BCABF3-AEAB-470E-84E4-206971AC61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6756218-06EE-400D-9F4D-B7E3B4C11C3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8BD37C0-1590-4CFA-AD9F-4B5AAD99D5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B4A4636-973E-4383-B750-F7BDB52290C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432DA1A-0144-4E8C-9FF6-2C57499A26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86A51FD-E076-4976-BD67-C0ED38EF1A3C}"/>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F29A805A-0934-47BB-91BE-4D7AEA147D7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8EEBE3B-B4C0-49A2-96A1-0666AEAC587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6DE80A4-216D-4954-8498-CED41EA1A02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347E0800-56BA-4177-AA88-6970434BE2CC}"/>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B9F192E-39A3-45A4-847D-988E43D10C75}"/>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5C41C213-F69F-4FC2-80C7-C39FB9EABF02}"/>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64D213CD-7910-4DF1-9B67-B470F7EEE8B7}"/>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0D7862DD-EA32-4283-830A-E96A48B51082}"/>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9D054AA6-CF4F-48F7-878D-BBF4863F9745}"/>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1BCA8795-3720-441B-B40F-547506FB7F6E}"/>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4E19DB9-6E17-4E38-9CB8-E721816FC5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EDBE61B-1276-4842-A179-62CAE5D55AB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E005FA2-AAB0-47E9-A3C9-2288AE1D20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5750856-3A73-45FA-937A-AE440D6A2D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3215134-DC5A-482A-A74E-BBF0F4BEF8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89" name="楕円 88">
          <a:extLst>
            <a:ext uri="{FF2B5EF4-FFF2-40B4-BE49-F238E27FC236}">
              <a16:creationId xmlns:a16="http://schemas.microsoft.com/office/drawing/2014/main" id="{2E7DB8A4-EB4E-404A-8BFE-711FAD02C8D9}"/>
            </a:ext>
          </a:extLst>
        </xdr:cNvPr>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F6713B0-AA9E-4E1F-9E73-13269A6C446E}"/>
            </a:ext>
          </a:extLst>
        </xdr:cNvPr>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91" name="楕円 90">
          <a:extLst>
            <a:ext uri="{FF2B5EF4-FFF2-40B4-BE49-F238E27FC236}">
              <a16:creationId xmlns:a16="http://schemas.microsoft.com/office/drawing/2014/main" id="{496C8F8F-93E5-4537-BDAA-8050F590609E}"/>
            </a:ext>
          </a:extLst>
        </xdr:cNvPr>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49530</xdr:rowOff>
    </xdr:to>
    <xdr:cxnSp macro="">
      <xdr:nvCxnSpPr>
        <xdr:cNvPr id="92" name="直線コネクタ 91">
          <a:extLst>
            <a:ext uri="{FF2B5EF4-FFF2-40B4-BE49-F238E27FC236}">
              <a16:creationId xmlns:a16="http://schemas.microsoft.com/office/drawing/2014/main" id="{521DD445-074F-47C4-B9D8-A5EF516AF8ED}"/>
            </a:ext>
          </a:extLst>
        </xdr:cNvPr>
        <xdr:cNvCxnSpPr/>
      </xdr:nvCxnSpPr>
      <xdr:spPr>
        <a:xfrm>
          <a:off x="3797300" y="101174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93" name="楕円 92">
          <a:extLst>
            <a:ext uri="{FF2B5EF4-FFF2-40B4-BE49-F238E27FC236}">
              <a16:creationId xmlns:a16="http://schemas.microsoft.com/office/drawing/2014/main" id="{22FDE097-ABBE-4679-AAF9-FEF45849E349}"/>
            </a:ext>
          </a:extLst>
        </xdr:cNvPr>
        <xdr:cNvSpPr/>
      </xdr:nvSpPr>
      <xdr:spPr>
        <a:xfrm>
          <a:off x="2857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59</xdr:row>
      <xdr:rowOff>1905</xdr:rowOff>
    </xdr:to>
    <xdr:cxnSp macro="">
      <xdr:nvCxnSpPr>
        <xdr:cNvPr id="94" name="直線コネクタ 93">
          <a:extLst>
            <a:ext uri="{FF2B5EF4-FFF2-40B4-BE49-F238E27FC236}">
              <a16:creationId xmlns:a16="http://schemas.microsoft.com/office/drawing/2014/main" id="{1A1E9AE2-6C4F-41E2-993B-5A45FE1FEE88}"/>
            </a:ext>
          </a:extLst>
        </xdr:cNvPr>
        <xdr:cNvCxnSpPr/>
      </xdr:nvCxnSpPr>
      <xdr:spPr>
        <a:xfrm>
          <a:off x="2908300" y="100679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95" name="楕円 94">
          <a:extLst>
            <a:ext uri="{FF2B5EF4-FFF2-40B4-BE49-F238E27FC236}">
              <a16:creationId xmlns:a16="http://schemas.microsoft.com/office/drawing/2014/main" id="{C9124940-3925-4BB9-BBFE-7BF9DA29551F}"/>
            </a:ext>
          </a:extLst>
        </xdr:cNvPr>
        <xdr:cNvSpPr/>
      </xdr:nvSpPr>
      <xdr:spPr>
        <a:xfrm>
          <a:off x="196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76200</xdr:rowOff>
    </xdr:from>
    <xdr:to>
      <xdr:col>15</xdr:col>
      <xdr:colOff>50800</xdr:colOff>
      <xdr:row>58</xdr:row>
      <xdr:rowOff>123825</xdr:rowOff>
    </xdr:to>
    <xdr:cxnSp macro="">
      <xdr:nvCxnSpPr>
        <xdr:cNvPr id="96" name="直線コネクタ 95">
          <a:extLst>
            <a:ext uri="{FF2B5EF4-FFF2-40B4-BE49-F238E27FC236}">
              <a16:creationId xmlns:a16="http://schemas.microsoft.com/office/drawing/2014/main" id="{A0094576-E171-4365-8A7E-5C682BFA42BF}"/>
            </a:ext>
          </a:extLst>
        </xdr:cNvPr>
        <xdr:cNvCxnSpPr/>
      </xdr:nvCxnSpPr>
      <xdr:spPr>
        <a:xfrm>
          <a:off x="2019300" y="100203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139700</xdr:rowOff>
    </xdr:from>
    <xdr:to>
      <xdr:col>6</xdr:col>
      <xdr:colOff>38100</xdr:colOff>
      <xdr:row>58</xdr:row>
      <xdr:rowOff>69850</xdr:rowOff>
    </xdr:to>
    <xdr:sp macro="" textlink="">
      <xdr:nvSpPr>
        <xdr:cNvPr id="97" name="楕円 96">
          <a:extLst>
            <a:ext uri="{FF2B5EF4-FFF2-40B4-BE49-F238E27FC236}">
              <a16:creationId xmlns:a16="http://schemas.microsoft.com/office/drawing/2014/main" id="{CDDDC2E7-9B23-444B-89A1-8F42C1BFD7F5}"/>
            </a:ext>
          </a:extLst>
        </xdr:cNvPr>
        <xdr:cNvSpPr/>
      </xdr:nvSpPr>
      <xdr:spPr>
        <a:xfrm>
          <a:off x="107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19050</xdr:rowOff>
    </xdr:from>
    <xdr:to>
      <xdr:col>10</xdr:col>
      <xdr:colOff>114300</xdr:colOff>
      <xdr:row>58</xdr:row>
      <xdr:rowOff>76200</xdr:rowOff>
    </xdr:to>
    <xdr:cxnSp macro="">
      <xdr:nvCxnSpPr>
        <xdr:cNvPr id="98" name="直線コネクタ 97">
          <a:extLst>
            <a:ext uri="{FF2B5EF4-FFF2-40B4-BE49-F238E27FC236}">
              <a16:creationId xmlns:a16="http://schemas.microsoft.com/office/drawing/2014/main" id="{BDF8A2F6-54DA-4634-B642-527EFB270EF8}"/>
            </a:ext>
          </a:extLst>
        </xdr:cNvPr>
        <xdr:cNvCxnSpPr/>
      </xdr:nvCxnSpPr>
      <xdr:spPr>
        <a:xfrm>
          <a:off x="1130300" y="9963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91521D76-A0EC-49D9-AF69-8E637DE3772B}"/>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288B8D76-1C57-4A40-91ED-755AEDDC4752}"/>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15F8505E-DC95-4543-A2EB-889413E3862A}"/>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5DA81F9F-45ED-40E4-9AF5-938C54620917}"/>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1" cy="259045"/>
    <xdr:sp macro="" textlink="">
      <xdr:nvSpPr>
        <xdr:cNvPr id="103" name="n_1mainValue【体育館・プール】&#10;有形固定資産減価償却率">
          <a:extLst>
            <a:ext uri="{FF2B5EF4-FFF2-40B4-BE49-F238E27FC236}">
              <a16:creationId xmlns:a16="http://schemas.microsoft.com/office/drawing/2014/main" id="{B9039627-0152-40A1-A925-578B13A9AE8D}"/>
            </a:ext>
          </a:extLst>
        </xdr:cNvPr>
        <xdr:cNvSpPr txBox="1"/>
      </xdr:nvSpPr>
      <xdr:spPr>
        <a:xfrm>
          <a:off x="3582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104" name="n_2mainValue【体育館・プール】&#10;有形固定資産減価償却率">
          <a:extLst>
            <a:ext uri="{FF2B5EF4-FFF2-40B4-BE49-F238E27FC236}">
              <a16:creationId xmlns:a16="http://schemas.microsoft.com/office/drawing/2014/main" id="{27FE7A12-A6AD-4F14-9D45-CAF8C5294F39}"/>
            </a:ext>
          </a:extLst>
        </xdr:cNvPr>
        <xdr:cNvSpPr txBox="1"/>
      </xdr:nvSpPr>
      <xdr:spPr>
        <a:xfrm>
          <a:off x="2705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05" name="n_3mainValue【体育館・プール】&#10;有形固定資産減価償却率">
          <a:extLst>
            <a:ext uri="{FF2B5EF4-FFF2-40B4-BE49-F238E27FC236}">
              <a16:creationId xmlns:a16="http://schemas.microsoft.com/office/drawing/2014/main" id="{42D23BA7-5ABF-4AE0-BA27-0E90E74A30D4}"/>
            </a:ext>
          </a:extLst>
        </xdr:cNvPr>
        <xdr:cNvSpPr txBox="1"/>
      </xdr:nvSpPr>
      <xdr:spPr>
        <a:xfrm>
          <a:off x="1816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86377</xdr:rowOff>
    </xdr:from>
    <xdr:ext cx="405111" cy="259045"/>
    <xdr:sp macro="" textlink="">
      <xdr:nvSpPr>
        <xdr:cNvPr id="106" name="n_4mainValue【体育館・プール】&#10;有形固定資産減価償却率">
          <a:extLst>
            <a:ext uri="{FF2B5EF4-FFF2-40B4-BE49-F238E27FC236}">
              <a16:creationId xmlns:a16="http://schemas.microsoft.com/office/drawing/2014/main" id="{9F679A2D-AF24-4276-B463-213E3ED0C476}"/>
            </a:ext>
          </a:extLst>
        </xdr:cNvPr>
        <xdr:cNvSpPr txBox="1"/>
      </xdr:nvSpPr>
      <xdr:spPr>
        <a:xfrm>
          <a:off x="927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DEF348F-F036-4E69-8B5D-A5E6AF0221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FC49F2E-3A74-49AC-AF1D-47B047CFB8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5482E2B-99CA-4A38-8E57-0A216320A8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4DE1DA95-7A4E-466C-9358-CAD1C930B6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4809141-B110-4A31-8E1C-3BF8EC4665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9022675-563D-47C4-B28D-6C199CCEE9E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99F294B5-DD26-4FBA-A030-DB13BD1B2E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E560B7B2-87DA-4690-8B7C-5E0A292685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8630D6C-BF74-409D-AD20-52F237F9D9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9A12E34-9FCD-4FF4-AB0E-30537FBBC3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2C45EAD3-DC75-4B31-9ED0-1AADDBDEFE1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BA970A02-B897-45C7-BB3D-73C52613EDF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ED624E5A-1FFA-4E79-9E26-E2CE3531DB4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DF0BF484-B4D3-4760-AEDC-38642AEA1C0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B0C7C291-0957-4A61-BA52-CC70BD93F9E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630A9FF6-73C5-4BBF-8476-35417F8B764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D66AF6FC-15CA-4E06-9E11-C86E8CC9F0B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AFD4D3F2-EDF7-40F2-884A-98DC9F1190D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13A0E5C8-84D3-4897-A16F-AE5A8A310E4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425BA547-0EE4-4EEB-A587-3E274048537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E379FC27-38AC-4F3D-A4EC-A8807DB1BB5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91BFCBB-98CF-4C45-90A5-F67DC927887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1F2D7B52-691F-4FFA-95C6-65CFE5D46F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DFFD25FB-C49E-4F53-B2DD-50FE7F22EC4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BA322A20-60E9-40E9-AAA9-F50A83F5F6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38245845-AFBB-4522-BFA6-FFEA78702F7A}"/>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76E8FE0A-4B17-488D-9B7D-D8E765C29534}"/>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6DBA06CC-8D35-473F-A352-60AEE365E909}"/>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C6B16299-08FD-4B1D-8ABB-B6D4482E6E0B}"/>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0FD0DEF9-8073-4750-A7F2-6BB724A788D3}"/>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18377122-C624-442E-95DC-E8D87EEE477B}"/>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A4C872A7-D10C-4C41-8F29-49F2E3F3ADAF}"/>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07999424-5E45-49E3-B749-7516D07B96F4}"/>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83700BD5-8321-4693-AB50-164C1BD97573}"/>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856B1598-7402-4846-892D-F01BDA380BE2}"/>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CDDAB9C3-EDF7-41AA-83F7-9DFB046C5B7B}"/>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19D6351-0638-46B4-985D-0621BEDBE9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E17F4D0-D85D-4B56-8D0D-2E3CF66A9B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84759F3-32C1-4519-A170-59021B97FD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C00F29E-8027-4A6F-A119-18410F1B94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6E35D54D-DBF1-40CC-A9C7-8421C8B683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139264</xdr:rowOff>
    </xdr:from>
    <xdr:to>
      <xdr:col>55</xdr:col>
      <xdr:colOff>50800</xdr:colOff>
      <xdr:row>63</xdr:row>
      <xdr:rowOff>69414</xdr:rowOff>
    </xdr:to>
    <xdr:sp macro="" textlink="">
      <xdr:nvSpPr>
        <xdr:cNvPr id="148" name="楕円 147">
          <a:extLst>
            <a:ext uri="{FF2B5EF4-FFF2-40B4-BE49-F238E27FC236}">
              <a16:creationId xmlns:a16="http://schemas.microsoft.com/office/drawing/2014/main" id="{D73EC3A2-BF0F-4447-9064-38CB14421BE2}"/>
            </a:ext>
          </a:extLst>
        </xdr:cNvPr>
        <xdr:cNvSpPr/>
      </xdr:nvSpPr>
      <xdr:spPr>
        <a:xfrm>
          <a:off x="10426700" y="107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117691</xdr:rowOff>
    </xdr:from>
    <xdr:ext cx="469744" cy="259045"/>
    <xdr:sp macro="" textlink="">
      <xdr:nvSpPr>
        <xdr:cNvPr id="149" name="【体育館・プール】&#10;一人当たり面積該当値テキスト">
          <a:extLst>
            <a:ext uri="{FF2B5EF4-FFF2-40B4-BE49-F238E27FC236}">
              <a16:creationId xmlns:a16="http://schemas.microsoft.com/office/drawing/2014/main" id="{62240D84-844C-48BC-8C0E-1A1F49BCDBA1}"/>
            </a:ext>
          </a:extLst>
        </xdr:cNvPr>
        <xdr:cNvSpPr txBox="1"/>
      </xdr:nvSpPr>
      <xdr:spPr>
        <a:xfrm>
          <a:off x="10515600"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140244</xdr:rowOff>
    </xdr:from>
    <xdr:to>
      <xdr:col>50</xdr:col>
      <xdr:colOff>165100</xdr:colOff>
      <xdr:row>63</xdr:row>
      <xdr:rowOff>70394</xdr:rowOff>
    </xdr:to>
    <xdr:sp macro="" textlink="">
      <xdr:nvSpPr>
        <xdr:cNvPr id="150" name="楕円 149">
          <a:extLst>
            <a:ext uri="{FF2B5EF4-FFF2-40B4-BE49-F238E27FC236}">
              <a16:creationId xmlns:a16="http://schemas.microsoft.com/office/drawing/2014/main" id="{93EB6985-8DBA-4921-87DD-8666EC736E49}"/>
            </a:ext>
          </a:extLst>
        </xdr:cNvPr>
        <xdr:cNvSpPr/>
      </xdr:nvSpPr>
      <xdr:spPr>
        <a:xfrm>
          <a:off x="9588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18614</xdr:rowOff>
    </xdr:from>
    <xdr:to>
      <xdr:col>55</xdr:col>
      <xdr:colOff>0</xdr:colOff>
      <xdr:row>63</xdr:row>
      <xdr:rowOff>19594</xdr:rowOff>
    </xdr:to>
    <xdr:cxnSp macro="">
      <xdr:nvCxnSpPr>
        <xdr:cNvPr id="151" name="直線コネクタ 150">
          <a:extLst>
            <a:ext uri="{FF2B5EF4-FFF2-40B4-BE49-F238E27FC236}">
              <a16:creationId xmlns:a16="http://schemas.microsoft.com/office/drawing/2014/main" id="{2F46EEBA-9338-4AF8-B2C6-BF60DA56A113}"/>
            </a:ext>
          </a:extLst>
        </xdr:cNvPr>
        <xdr:cNvCxnSpPr/>
      </xdr:nvCxnSpPr>
      <xdr:spPr>
        <a:xfrm flipV="1">
          <a:off x="9639300" y="1081996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140898</xdr:rowOff>
    </xdr:from>
    <xdr:to>
      <xdr:col>46</xdr:col>
      <xdr:colOff>38100</xdr:colOff>
      <xdr:row>63</xdr:row>
      <xdr:rowOff>71048</xdr:rowOff>
    </xdr:to>
    <xdr:sp macro="" textlink="">
      <xdr:nvSpPr>
        <xdr:cNvPr id="152" name="楕円 151">
          <a:extLst>
            <a:ext uri="{FF2B5EF4-FFF2-40B4-BE49-F238E27FC236}">
              <a16:creationId xmlns:a16="http://schemas.microsoft.com/office/drawing/2014/main" id="{89C9B1E8-3CAA-4B7B-ABBB-3D282E969BDE}"/>
            </a:ext>
          </a:extLst>
        </xdr:cNvPr>
        <xdr:cNvSpPr/>
      </xdr:nvSpPr>
      <xdr:spPr>
        <a:xfrm>
          <a:off x="8699500" y="10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19594</xdr:rowOff>
    </xdr:from>
    <xdr:to>
      <xdr:col>50</xdr:col>
      <xdr:colOff>114300</xdr:colOff>
      <xdr:row>63</xdr:row>
      <xdr:rowOff>20248</xdr:rowOff>
    </xdr:to>
    <xdr:cxnSp macro="">
      <xdr:nvCxnSpPr>
        <xdr:cNvPr id="153" name="直線コネクタ 152">
          <a:extLst>
            <a:ext uri="{FF2B5EF4-FFF2-40B4-BE49-F238E27FC236}">
              <a16:creationId xmlns:a16="http://schemas.microsoft.com/office/drawing/2014/main" id="{E5EA269A-CBE0-438C-B3BD-CE6CF844F4AA}"/>
            </a:ext>
          </a:extLst>
        </xdr:cNvPr>
        <xdr:cNvCxnSpPr/>
      </xdr:nvCxnSpPr>
      <xdr:spPr>
        <a:xfrm flipV="1">
          <a:off x="8750300" y="1082094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140570</xdr:rowOff>
    </xdr:from>
    <xdr:to>
      <xdr:col>41</xdr:col>
      <xdr:colOff>101600</xdr:colOff>
      <xdr:row>63</xdr:row>
      <xdr:rowOff>70720</xdr:rowOff>
    </xdr:to>
    <xdr:sp macro="" textlink="">
      <xdr:nvSpPr>
        <xdr:cNvPr id="154" name="楕円 153">
          <a:extLst>
            <a:ext uri="{FF2B5EF4-FFF2-40B4-BE49-F238E27FC236}">
              <a16:creationId xmlns:a16="http://schemas.microsoft.com/office/drawing/2014/main" id="{9E4F5A2E-39DD-4DB1-8DB1-29F1015DCD38}"/>
            </a:ext>
          </a:extLst>
        </xdr:cNvPr>
        <xdr:cNvSpPr/>
      </xdr:nvSpPr>
      <xdr:spPr>
        <a:xfrm>
          <a:off x="7810500" y="10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19920</xdr:rowOff>
    </xdr:from>
    <xdr:to>
      <xdr:col>45</xdr:col>
      <xdr:colOff>177800</xdr:colOff>
      <xdr:row>63</xdr:row>
      <xdr:rowOff>20248</xdr:rowOff>
    </xdr:to>
    <xdr:cxnSp macro="">
      <xdr:nvCxnSpPr>
        <xdr:cNvPr id="155" name="直線コネクタ 154">
          <a:extLst>
            <a:ext uri="{FF2B5EF4-FFF2-40B4-BE49-F238E27FC236}">
              <a16:creationId xmlns:a16="http://schemas.microsoft.com/office/drawing/2014/main" id="{4EEF353C-54E8-4533-9AA4-DE071B60FB41}"/>
            </a:ext>
          </a:extLst>
        </xdr:cNvPr>
        <xdr:cNvCxnSpPr/>
      </xdr:nvCxnSpPr>
      <xdr:spPr>
        <a:xfrm>
          <a:off x="7861300" y="10821270"/>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140570</xdr:rowOff>
    </xdr:from>
    <xdr:to>
      <xdr:col>36</xdr:col>
      <xdr:colOff>165100</xdr:colOff>
      <xdr:row>63</xdr:row>
      <xdr:rowOff>70720</xdr:rowOff>
    </xdr:to>
    <xdr:sp macro="" textlink="">
      <xdr:nvSpPr>
        <xdr:cNvPr id="156" name="楕円 155">
          <a:extLst>
            <a:ext uri="{FF2B5EF4-FFF2-40B4-BE49-F238E27FC236}">
              <a16:creationId xmlns:a16="http://schemas.microsoft.com/office/drawing/2014/main" id="{756F5DA8-EC7A-401F-9069-7F6601D7DA79}"/>
            </a:ext>
          </a:extLst>
        </xdr:cNvPr>
        <xdr:cNvSpPr/>
      </xdr:nvSpPr>
      <xdr:spPr>
        <a:xfrm>
          <a:off x="6921500" y="10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19920</xdr:rowOff>
    </xdr:from>
    <xdr:to>
      <xdr:col>41</xdr:col>
      <xdr:colOff>50800</xdr:colOff>
      <xdr:row>63</xdr:row>
      <xdr:rowOff>19920</xdr:rowOff>
    </xdr:to>
    <xdr:cxnSp macro="">
      <xdr:nvCxnSpPr>
        <xdr:cNvPr id="157" name="直線コネクタ 156">
          <a:extLst>
            <a:ext uri="{FF2B5EF4-FFF2-40B4-BE49-F238E27FC236}">
              <a16:creationId xmlns:a16="http://schemas.microsoft.com/office/drawing/2014/main" id="{DC26E998-E211-4FA3-B5BA-0009E98CA756}"/>
            </a:ext>
          </a:extLst>
        </xdr:cNvPr>
        <xdr:cNvCxnSpPr/>
      </xdr:nvCxnSpPr>
      <xdr:spPr>
        <a:xfrm>
          <a:off x="6972300" y="1082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37F400DE-E193-4513-94D6-3342FE853FF0}"/>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13103F4A-7194-4630-B91B-62829C011548}"/>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AF3F1270-DAC6-42B8-BF68-58DE28F79938}"/>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4CC739EA-8CF1-4D22-853A-154BD6919E82}"/>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61521</xdr:rowOff>
    </xdr:from>
    <xdr:ext cx="469744" cy="259045"/>
    <xdr:sp macro="" textlink="">
      <xdr:nvSpPr>
        <xdr:cNvPr id="162" name="n_1mainValue【体育館・プール】&#10;一人当たり面積">
          <a:extLst>
            <a:ext uri="{FF2B5EF4-FFF2-40B4-BE49-F238E27FC236}">
              <a16:creationId xmlns:a16="http://schemas.microsoft.com/office/drawing/2014/main" id="{4C0994BB-341A-4F25-856C-B57F9343F83F}"/>
            </a:ext>
          </a:extLst>
        </xdr:cNvPr>
        <xdr:cNvSpPr txBox="1"/>
      </xdr:nvSpPr>
      <xdr:spPr>
        <a:xfrm>
          <a:off x="93917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62175</xdr:rowOff>
    </xdr:from>
    <xdr:ext cx="469744" cy="259045"/>
    <xdr:sp macro="" textlink="">
      <xdr:nvSpPr>
        <xdr:cNvPr id="163" name="n_2mainValue【体育館・プール】&#10;一人当たり面積">
          <a:extLst>
            <a:ext uri="{FF2B5EF4-FFF2-40B4-BE49-F238E27FC236}">
              <a16:creationId xmlns:a16="http://schemas.microsoft.com/office/drawing/2014/main" id="{923B02D6-2FF7-4EB0-93EE-34F0D9DA391A}"/>
            </a:ext>
          </a:extLst>
        </xdr:cNvPr>
        <xdr:cNvSpPr txBox="1"/>
      </xdr:nvSpPr>
      <xdr:spPr>
        <a:xfrm>
          <a:off x="8515427" y="108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61847</xdr:rowOff>
    </xdr:from>
    <xdr:ext cx="469744" cy="259045"/>
    <xdr:sp macro="" textlink="">
      <xdr:nvSpPr>
        <xdr:cNvPr id="164" name="n_3mainValue【体育館・プール】&#10;一人当たり面積">
          <a:extLst>
            <a:ext uri="{FF2B5EF4-FFF2-40B4-BE49-F238E27FC236}">
              <a16:creationId xmlns:a16="http://schemas.microsoft.com/office/drawing/2014/main" id="{44B2D3A6-1AA2-440F-B7AE-A93DDA6B798B}"/>
            </a:ext>
          </a:extLst>
        </xdr:cNvPr>
        <xdr:cNvSpPr txBox="1"/>
      </xdr:nvSpPr>
      <xdr:spPr>
        <a:xfrm>
          <a:off x="7626427" y="1086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61847</xdr:rowOff>
    </xdr:from>
    <xdr:ext cx="469744" cy="259045"/>
    <xdr:sp macro="" textlink="">
      <xdr:nvSpPr>
        <xdr:cNvPr id="165" name="n_4mainValue【体育館・プール】&#10;一人当たり面積">
          <a:extLst>
            <a:ext uri="{FF2B5EF4-FFF2-40B4-BE49-F238E27FC236}">
              <a16:creationId xmlns:a16="http://schemas.microsoft.com/office/drawing/2014/main" id="{F8B3C59A-A207-49D9-A004-41BC537C4877}"/>
            </a:ext>
          </a:extLst>
        </xdr:cNvPr>
        <xdr:cNvSpPr txBox="1"/>
      </xdr:nvSpPr>
      <xdr:spPr>
        <a:xfrm>
          <a:off x="6737427" y="1086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9A4D601A-61AD-4A83-A422-B95431ABFD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4D6C98B4-63A5-404F-BD84-40CF6A2FA3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C60EAC46-E947-4E49-A94F-0EBF2FE082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95575BEA-97DF-43B4-A954-BBE88AFD18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E80C8D3-829C-40F5-A2E0-F13691477A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16B1827A-2F33-4B12-89D5-2C843A1A9B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8C6E7BA-A00A-40BD-AFFC-FC6FC3C430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2A2CAE4C-3C92-4D5E-BAFF-B962BAA294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4CC7DFAB-3DE5-45F6-9546-94885BF3AE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4C2E0FF6-5A8F-4964-A485-28E2B5C45B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5863598D-9F9A-4630-B71B-4DBE5E314C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60289478-BDAA-4C6C-903D-D6B03C88104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E5CB1DD3-A6E1-443F-8176-29C4929FE6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5B4DF6C-9974-41C9-A274-05F640F03B5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35D19FF3-AB36-4E4D-BB66-40B83927B46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91A1E2DB-D7A7-4BF7-8F2F-77ECD990CD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EBA36D30-7001-400C-AE52-65C36FBD2D1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97F26F06-ABC2-4F85-96DB-0FFD6013EBC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7ACA4439-CD2B-4C44-A424-CDC006D585E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A2A56D99-38CB-43F9-8A58-25D7867CB3B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B84775C8-FD66-4882-B4F0-F958C9B455D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2A0E2639-1010-49F1-841E-E3274131539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A51FD41B-972E-4CB0-9B1B-7F679C36E61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1787C0C6-2265-4528-8045-9E77AC0937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3859F66-F9C9-46E7-8D9E-4780A4CBBC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213C28D6-7B77-48E1-B6BA-8BE2C837D214}"/>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52A5F73-CCFA-4AC4-9B1D-5F1F7E7C5CD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B5B08BDC-1569-4363-A339-AC6E87F7778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F17B4A66-38C4-4072-88B2-F6D7D6AE7A0B}"/>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F5FB6DEA-2608-43A4-A804-888157746298}"/>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787AE4B7-29A3-4FE7-BBD7-B1C1F250FD52}"/>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C9E28241-4C07-4212-9ED9-A6BDC24402F1}"/>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73065188-3F9A-4123-9C12-38C40BBF5D2C}"/>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88B2DE9E-FB34-4086-84D3-189533508B0A}"/>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92DF95AA-AFC2-4B54-9D9D-3E5C703C07AF}"/>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6428AF9C-447F-4E88-9901-32D07C74A771}"/>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5CB693A-C319-4F8A-9378-D17593C45F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6AB7E21-C7D7-490A-8CB9-D298B8915D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421C096-402F-489D-8CC2-01FD8897A4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12849F9-07B7-4117-A5F3-71BD0D5C31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3CB6A946-247E-4AF5-9AD0-90C21557C1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95069</xdr:rowOff>
    </xdr:from>
    <xdr:to>
      <xdr:col>24</xdr:col>
      <xdr:colOff>114300</xdr:colOff>
      <xdr:row>86</xdr:row>
      <xdr:rowOff>25219</xdr:rowOff>
    </xdr:to>
    <xdr:sp macro="" textlink="">
      <xdr:nvSpPr>
        <xdr:cNvPr id="207" name="楕円 206">
          <a:extLst>
            <a:ext uri="{FF2B5EF4-FFF2-40B4-BE49-F238E27FC236}">
              <a16:creationId xmlns:a16="http://schemas.microsoft.com/office/drawing/2014/main" id="{3271B261-8D9C-418E-B1A3-2941FD1196AB}"/>
            </a:ext>
          </a:extLst>
        </xdr:cNvPr>
        <xdr:cNvSpPr/>
      </xdr:nvSpPr>
      <xdr:spPr>
        <a:xfrm>
          <a:off x="45847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73496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D796B8D6-2440-48FA-89E5-EC2C06DF38F5}"/>
            </a:ext>
          </a:extLst>
        </xdr:cNvPr>
        <xdr:cNvSpPr txBox="1"/>
      </xdr:nvSpPr>
      <xdr:spPr>
        <a:xfrm>
          <a:off x="4673600"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52614</xdr:rowOff>
    </xdr:from>
    <xdr:to>
      <xdr:col>20</xdr:col>
      <xdr:colOff>38100</xdr:colOff>
      <xdr:row>85</xdr:row>
      <xdr:rowOff>154214</xdr:rowOff>
    </xdr:to>
    <xdr:sp macro="" textlink="">
      <xdr:nvSpPr>
        <xdr:cNvPr id="209" name="楕円 208">
          <a:extLst>
            <a:ext uri="{FF2B5EF4-FFF2-40B4-BE49-F238E27FC236}">
              <a16:creationId xmlns:a16="http://schemas.microsoft.com/office/drawing/2014/main" id="{F0B9A157-48EA-4E90-97F3-B7B13B689B54}"/>
            </a:ext>
          </a:extLst>
        </xdr:cNvPr>
        <xdr:cNvSpPr/>
      </xdr:nvSpPr>
      <xdr:spPr>
        <a:xfrm>
          <a:off x="3746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103414</xdr:rowOff>
    </xdr:from>
    <xdr:to>
      <xdr:col>24</xdr:col>
      <xdr:colOff>63500</xdr:colOff>
      <xdr:row>85</xdr:row>
      <xdr:rowOff>145869</xdr:rowOff>
    </xdr:to>
    <xdr:cxnSp macro="">
      <xdr:nvCxnSpPr>
        <xdr:cNvPr id="210" name="直線コネクタ 209">
          <a:extLst>
            <a:ext uri="{FF2B5EF4-FFF2-40B4-BE49-F238E27FC236}">
              <a16:creationId xmlns:a16="http://schemas.microsoft.com/office/drawing/2014/main" id="{384E088B-48A9-411C-B053-9330F761B593}"/>
            </a:ext>
          </a:extLst>
        </xdr:cNvPr>
        <xdr:cNvCxnSpPr/>
      </xdr:nvCxnSpPr>
      <xdr:spPr>
        <a:xfrm>
          <a:off x="3797300" y="1467666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11793</xdr:rowOff>
    </xdr:from>
    <xdr:to>
      <xdr:col>15</xdr:col>
      <xdr:colOff>101600</xdr:colOff>
      <xdr:row>85</xdr:row>
      <xdr:rowOff>113393</xdr:rowOff>
    </xdr:to>
    <xdr:sp macro="" textlink="">
      <xdr:nvSpPr>
        <xdr:cNvPr id="211" name="楕円 210">
          <a:extLst>
            <a:ext uri="{FF2B5EF4-FFF2-40B4-BE49-F238E27FC236}">
              <a16:creationId xmlns:a16="http://schemas.microsoft.com/office/drawing/2014/main" id="{FF7E0982-C75B-4EBC-B897-ACDB49AE19FC}"/>
            </a:ext>
          </a:extLst>
        </xdr:cNvPr>
        <xdr:cNvSpPr/>
      </xdr:nvSpPr>
      <xdr:spPr>
        <a:xfrm>
          <a:off x="2857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62593</xdr:rowOff>
    </xdr:from>
    <xdr:to>
      <xdr:col>19</xdr:col>
      <xdr:colOff>177800</xdr:colOff>
      <xdr:row>85</xdr:row>
      <xdr:rowOff>103414</xdr:rowOff>
    </xdr:to>
    <xdr:cxnSp macro="">
      <xdr:nvCxnSpPr>
        <xdr:cNvPr id="212" name="直線コネクタ 211">
          <a:extLst>
            <a:ext uri="{FF2B5EF4-FFF2-40B4-BE49-F238E27FC236}">
              <a16:creationId xmlns:a16="http://schemas.microsoft.com/office/drawing/2014/main" id="{BE405D5B-2CE1-48F9-8449-D7E769A627BA}"/>
            </a:ext>
          </a:extLst>
        </xdr:cNvPr>
        <xdr:cNvCxnSpPr/>
      </xdr:nvCxnSpPr>
      <xdr:spPr>
        <a:xfrm>
          <a:off x="2908300" y="146358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162016</xdr:rowOff>
    </xdr:from>
    <xdr:to>
      <xdr:col>10</xdr:col>
      <xdr:colOff>165100</xdr:colOff>
      <xdr:row>85</xdr:row>
      <xdr:rowOff>92166</xdr:rowOff>
    </xdr:to>
    <xdr:sp macro="" textlink="">
      <xdr:nvSpPr>
        <xdr:cNvPr id="213" name="楕円 212">
          <a:extLst>
            <a:ext uri="{FF2B5EF4-FFF2-40B4-BE49-F238E27FC236}">
              <a16:creationId xmlns:a16="http://schemas.microsoft.com/office/drawing/2014/main" id="{80FE3FB8-918D-4F54-BAB6-C9DCA5302BEE}"/>
            </a:ext>
          </a:extLst>
        </xdr:cNvPr>
        <xdr:cNvSpPr/>
      </xdr:nvSpPr>
      <xdr:spPr>
        <a:xfrm>
          <a:off x="1968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41366</xdr:rowOff>
    </xdr:from>
    <xdr:to>
      <xdr:col>15</xdr:col>
      <xdr:colOff>50800</xdr:colOff>
      <xdr:row>85</xdr:row>
      <xdr:rowOff>62593</xdr:rowOff>
    </xdr:to>
    <xdr:cxnSp macro="">
      <xdr:nvCxnSpPr>
        <xdr:cNvPr id="214" name="直線コネクタ 213">
          <a:extLst>
            <a:ext uri="{FF2B5EF4-FFF2-40B4-BE49-F238E27FC236}">
              <a16:creationId xmlns:a16="http://schemas.microsoft.com/office/drawing/2014/main" id="{86D58913-0449-473E-B0E1-B8FABFAB0CA0}"/>
            </a:ext>
          </a:extLst>
        </xdr:cNvPr>
        <xdr:cNvCxnSpPr/>
      </xdr:nvCxnSpPr>
      <xdr:spPr>
        <a:xfrm>
          <a:off x="2019300" y="1461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121194</xdr:rowOff>
    </xdr:from>
    <xdr:to>
      <xdr:col>6</xdr:col>
      <xdr:colOff>38100</xdr:colOff>
      <xdr:row>85</xdr:row>
      <xdr:rowOff>51344</xdr:rowOff>
    </xdr:to>
    <xdr:sp macro="" textlink="">
      <xdr:nvSpPr>
        <xdr:cNvPr id="215" name="楕円 214">
          <a:extLst>
            <a:ext uri="{FF2B5EF4-FFF2-40B4-BE49-F238E27FC236}">
              <a16:creationId xmlns:a16="http://schemas.microsoft.com/office/drawing/2014/main" id="{74307299-1749-48B4-8BED-033E54EFED31}"/>
            </a:ext>
          </a:extLst>
        </xdr:cNvPr>
        <xdr:cNvSpPr/>
      </xdr:nvSpPr>
      <xdr:spPr>
        <a:xfrm>
          <a:off x="107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xdr:rowOff>
    </xdr:from>
    <xdr:to>
      <xdr:col>10</xdr:col>
      <xdr:colOff>114300</xdr:colOff>
      <xdr:row>85</xdr:row>
      <xdr:rowOff>41366</xdr:rowOff>
    </xdr:to>
    <xdr:cxnSp macro="">
      <xdr:nvCxnSpPr>
        <xdr:cNvPr id="216" name="直線コネクタ 215">
          <a:extLst>
            <a:ext uri="{FF2B5EF4-FFF2-40B4-BE49-F238E27FC236}">
              <a16:creationId xmlns:a16="http://schemas.microsoft.com/office/drawing/2014/main" id="{910851A7-05AB-4CFD-BAAD-82C58FD40F67}"/>
            </a:ext>
          </a:extLst>
        </xdr:cNvPr>
        <xdr:cNvCxnSpPr/>
      </xdr:nvCxnSpPr>
      <xdr:spPr>
        <a:xfrm>
          <a:off x="1130300" y="145737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4B2F4E5C-802F-44C6-B2B4-381C6B2E0C03}"/>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2B5CA2FC-FC75-48A1-A24C-380055C23B56}"/>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08769632-AC16-472F-A4AA-2CBAF5B120FB}"/>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2E3F8259-9AA5-4630-B9F6-E44B1B8C8388}"/>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145341</xdr:rowOff>
    </xdr:from>
    <xdr:ext cx="405111" cy="259045"/>
    <xdr:sp macro="" textlink="">
      <xdr:nvSpPr>
        <xdr:cNvPr id="221" name="n_1mainValue【福祉施設】&#10;有形固定資産減価償却率">
          <a:extLst>
            <a:ext uri="{FF2B5EF4-FFF2-40B4-BE49-F238E27FC236}">
              <a16:creationId xmlns:a16="http://schemas.microsoft.com/office/drawing/2014/main" id="{BD94C3AF-EC58-41C4-9801-180659B5A134}"/>
            </a:ext>
          </a:extLst>
        </xdr:cNvPr>
        <xdr:cNvSpPr txBox="1"/>
      </xdr:nvSpPr>
      <xdr:spPr>
        <a:xfrm>
          <a:off x="35820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104520</xdr:rowOff>
    </xdr:from>
    <xdr:ext cx="405111" cy="259045"/>
    <xdr:sp macro="" textlink="">
      <xdr:nvSpPr>
        <xdr:cNvPr id="222" name="n_2mainValue【福祉施設】&#10;有形固定資産減価償却率">
          <a:extLst>
            <a:ext uri="{FF2B5EF4-FFF2-40B4-BE49-F238E27FC236}">
              <a16:creationId xmlns:a16="http://schemas.microsoft.com/office/drawing/2014/main" id="{1E020B04-994D-4D34-9B22-9B24F151EB55}"/>
            </a:ext>
          </a:extLst>
        </xdr:cNvPr>
        <xdr:cNvSpPr txBox="1"/>
      </xdr:nvSpPr>
      <xdr:spPr>
        <a:xfrm>
          <a:off x="2705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83293</xdr:rowOff>
    </xdr:from>
    <xdr:ext cx="405111" cy="259045"/>
    <xdr:sp macro="" textlink="">
      <xdr:nvSpPr>
        <xdr:cNvPr id="223" name="n_3mainValue【福祉施設】&#10;有形固定資産減価償却率">
          <a:extLst>
            <a:ext uri="{FF2B5EF4-FFF2-40B4-BE49-F238E27FC236}">
              <a16:creationId xmlns:a16="http://schemas.microsoft.com/office/drawing/2014/main" id="{9F8A72D7-6CF2-48FD-AC12-4912660FB21D}"/>
            </a:ext>
          </a:extLst>
        </xdr:cNvPr>
        <xdr:cNvSpPr txBox="1"/>
      </xdr:nvSpPr>
      <xdr:spPr>
        <a:xfrm>
          <a:off x="1816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42471</xdr:rowOff>
    </xdr:from>
    <xdr:ext cx="405111" cy="259045"/>
    <xdr:sp macro="" textlink="">
      <xdr:nvSpPr>
        <xdr:cNvPr id="224" name="n_4mainValue【福祉施設】&#10;有形固定資産減価償却率">
          <a:extLst>
            <a:ext uri="{FF2B5EF4-FFF2-40B4-BE49-F238E27FC236}">
              <a16:creationId xmlns:a16="http://schemas.microsoft.com/office/drawing/2014/main" id="{0F910EB4-F8ED-459A-B07C-43F9B2BEEAE0}"/>
            </a:ext>
          </a:extLst>
        </xdr:cNvPr>
        <xdr:cNvSpPr txBox="1"/>
      </xdr:nvSpPr>
      <xdr:spPr>
        <a:xfrm>
          <a:off x="927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C886EC01-A018-49A4-AC2C-7EEA0BA651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C934830-01A3-453B-8C5F-AE1B7ED9AD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730883CD-9207-4A74-B208-7FF9778C54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2F994A6-C397-4EE4-AE43-F192D73FE2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6F6CBB67-DD8B-4340-9050-ED6E40BB2B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FC600F2E-89B1-4777-86AB-299EBD1BD3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18FE8667-0149-40BE-90DD-991FF1E07F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BD13A735-7234-4F4D-B1A2-26B481ECAE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79DFF1B-146C-430D-A4FC-CF83C4B8CF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FCBEB5CA-C4A3-46CB-9F0A-D36B6B9E66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2655F620-F0AA-442C-A3E0-7AC3660D91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2E237153-4E10-45A2-8CDD-47E671C203B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DC14CD14-9147-4BB2-A610-D303BA71F46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4C13C504-A412-45BE-ABCA-6FEA489DAF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CB1CF47E-CDF2-40B0-BAF0-93594BB3AD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4C70E63-176F-47F3-85C3-9481E98CD27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671F1FAC-D6C4-4D53-862F-0AA24E25923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9B1E044D-719E-4549-A728-DCC5FCC1BD6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E1CB1537-E763-4329-AC52-2D9098918D0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323848B8-A474-425D-859B-1DDAF35AD94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F13E6AA4-2025-461E-AFC9-06328A5A54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FFA70737-173C-4057-8131-DC7E79C8EC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5E35022A-8EAC-4447-82ED-F42B1F7B72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ABCF62B8-3760-48B0-BA1B-04AE847DB950}"/>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B735D46E-53C8-4A1E-8B74-C1C104EBC8AF}"/>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E9CC34C1-179A-4459-B312-4CA0F2EFC1E1}"/>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E90C6CC1-9A06-425F-9BD6-1388EBF715CE}"/>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C9FCAC8A-B8E4-43BE-9F48-CB147E715EB2}"/>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F9CB5153-4513-4966-814D-AE6FA62B4C8C}"/>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401E8B1C-AE27-4285-B682-40613E9E589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3C45F366-CE52-4D7C-A94C-6979076F6F0B}"/>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4FB2821F-335C-4150-9720-3659A4A1F6AC}"/>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9502C46A-3DC8-4AB1-AFF2-4E248F77BA54}"/>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240C6971-2221-4E0B-9634-9CE0486800CA}"/>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4E8EA94-3FAB-4691-863B-F1136D725F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7169442-57B3-4477-BE72-BECE7C37DB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D7EB468-D9C4-4394-B317-73A1EEE734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A85EF9C7-48DB-4C75-9591-709C5D005B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A088D618-C73A-4670-9608-3FDD9B63EB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95504</xdr:rowOff>
    </xdr:from>
    <xdr:to>
      <xdr:col>55</xdr:col>
      <xdr:colOff>50800</xdr:colOff>
      <xdr:row>86</xdr:row>
      <xdr:rowOff>25654</xdr:rowOff>
    </xdr:to>
    <xdr:sp macro="" textlink="">
      <xdr:nvSpPr>
        <xdr:cNvPr id="264" name="楕円 263">
          <a:extLst>
            <a:ext uri="{FF2B5EF4-FFF2-40B4-BE49-F238E27FC236}">
              <a16:creationId xmlns:a16="http://schemas.microsoft.com/office/drawing/2014/main" id="{9D3D4E24-FC57-4922-9DE8-69B2BF545A8C}"/>
            </a:ext>
          </a:extLst>
        </xdr:cNvPr>
        <xdr:cNvSpPr/>
      </xdr:nvSpPr>
      <xdr:spPr>
        <a:xfrm>
          <a:off x="104267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73931</xdr:rowOff>
    </xdr:from>
    <xdr:ext cx="469744" cy="259045"/>
    <xdr:sp macro="" textlink="">
      <xdr:nvSpPr>
        <xdr:cNvPr id="265" name="【福祉施設】&#10;一人当たり面積該当値テキスト">
          <a:extLst>
            <a:ext uri="{FF2B5EF4-FFF2-40B4-BE49-F238E27FC236}">
              <a16:creationId xmlns:a16="http://schemas.microsoft.com/office/drawing/2014/main" id="{55846478-5112-4849-99C4-DA6A3F291ED1}"/>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95886</xdr:rowOff>
    </xdr:from>
    <xdr:to>
      <xdr:col>50</xdr:col>
      <xdr:colOff>165100</xdr:colOff>
      <xdr:row>86</xdr:row>
      <xdr:rowOff>26036</xdr:rowOff>
    </xdr:to>
    <xdr:sp macro="" textlink="">
      <xdr:nvSpPr>
        <xdr:cNvPr id="266" name="楕円 265">
          <a:extLst>
            <a:ext uri="{FF2B5EF4-FFF2-40B4-BE49-F238E27FC236}">
              <a16:creationId xmlns:a16="http://schemas.microsoft.com/office/drawing/2014/main" id="{9E02C870-9A15-450A-96DC-E3E3CC3833D5}"/>
            </a:ext>
          </a:extLst>
        </xdr:cNvPr>
        <xdr:cNvSpPr/>
      </xdr:nvSpPr>
      <xdr:spPr>
        <a:xfrm>
          <a:off x="9588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146304</xdr:rowOff>
    </xdr:from>
    <xdr:to>
      <xdr:col>55</xdr:col>
      <xdr:colOff>0</xdr:colOff>
      <xdr:row>85</xdr:row>
      <xdr:rowOff>146686</xdr:rowOff>
    </xdr:to>
    <xdr:cxnSp macro="">
      <xdr:nvCxnSpPr>
        <xdr:cNvPr id="267" name="直線コネクタ 266">
          <a:extLst>
            <a:ext uri="{FF2B5EF4-FFF2-40B4-BE49-F238E27FC236}">
              <a16:creationId xmlns:a16="http://schemas.microsoft.com/office/drawing/2014/main" id="{36AFB6C0-1FF7-42F6-AEB7-DABE3E034DE7}"/>
            </a:ext>
          </a:extLst>
        </xdr:cNvPr>
        <xdr:cNvCxnSpPr/>
      </xdr:nvCxnSpPr>
      <xdr:spPr>
        <a:xfrm flipV="1">
          <a:off x="9639300" y="1471955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96265</xdr:rowOff>
    </xdr:from>
    <xdr:to>
      <xdr:col>46</xdr:col>
      <xdr:colOff>38100</xdr:colOff>
      <xdr:row>86</xdr:row>
      <xdr:rowOff>26415</xdr:rowOff>
    </xdr:to>
    <xdr:sp macro="" textlink="">
      <xdr:nvSpPr>
        <xdr:cNvPr id="268" name="楕円 267">
          <a:extLst>
            <a:ext uri="{FF2B5EF4-FFF2-40B4-BE49-F238E27FC236}">
              <a16:creationId xmlns:a16="http://schemas.microsoft.com/office/drawing/2014/main" id="{091CF922-51CB-4158-93D1-EEAF136DA093}"/>
            </a:ext>
          </a:extLst>
        </xdr:cNvPr>
        <xdr:cNvSpPr/>
      </xdr:nvSpPr>
      <xdr:spPr>
        <a:xfrm>
          <a:off x="8699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146686</xdr:rowOff>
    </xdr:from>
    <xdr:to>
      <xdr:col>50</xdr:col>
      <xdr:colOff>114300</xdr:colOff>
      <xdr:row>85</xdr:row>
      <xdr:rowOff>147065</xdr:rowOff>
    </xdr:to>
    <xdr:cxnSp macro="">
      <xdr:nvCxnSpPr>
        <xdr:cNvPr id="269" name="直線コネクタ 268">
          <a:extLst>
            <a:ext uri="{FF2B5EF4-FFF2-40B4-BE49-F238E27FC236}">
              <a16:creationId xmlns:a16="http://schemas.microsoft.com/office/drawing/2014/main" id="{906BC1CB-4034-4E73-AAB9-8431023CCDB5}"/>
            </a:ext>
          </a:extLst>
        </xdr:cNvPr>
        <xdr:cNvCxnSpPr/>
      </xdr:nvCxnSpPr>
      <xdr:spPr>
        <a:xfrm flipV="1">
          <a:off x="8750300" y="14719936"/>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140081</xdr:rowOff>
    </xdr:from>
    <xdr:to>
      <xdr:col>41</xdr:col>
      <xdr:colOff>101600</xdr:colOff>
      <xdr:row>85</xdr:row>
      <xdr:rowOff>70231</xdr:rowOff>
    </xdr:to>
    <xdr:sp macro="" textlink="">
      <xdr:nvSpPr>
        <xdr:cNvPr id="270" name="楕円 269">
          <a:extLst>
            <a:ext uri="{FF2B5EF4-FFF2-40B4-BE49-F238E27FC236}">
              <a16:creationId xmlns:a16="http://schemas.microsoft.com/office/drawing/2014/main" id="{A4486E96-A6EB-4B14-BCA9-176A0D445850}"/>
            </a:ext>
          </a:extLst>
        </xdr:cNvPr>
        <xdr:cNvSpPr/>
      </xdr:nvSpPr>
      <xdr:spPr>
        <a:xfrm>
          <a:off x="7810500" y="14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19431</xdr:rowOff>
    </xdr:from>
    <xdr:to>
      <xdr:col>45</xdr:col>
      <xdr:colOff>177800</xdr:colOff>
      <xdr:row>85</xdr:row>
      <xdr:rowOff>147065</xdr:rowOff>
    </xdr:to>
    <xdr:cxnSp macro="">
      <xdr:nvCxnSpPr>
        <xdr:cNvPr id="271" name="直線コネクタ 270">
          <a:extLst>
            <a:ext uri="{FF2B5EF4-FFF2-40B4-BE49-F238E27FC236}">
              <a16:creationId xmlns:a16="http://schemas.microsoft.com/office/drawing/2014/main" id="{EEDB2F58-CAD1-4207-BB40-7129C2CEFE1B}"/>
            </a:ext>
          </a:extLst>
        </xdr:cNvPr>
        <xdr:cNvCxnSpPr/>
      </xdr:nvCxnSpPr>
      <xdr:spPr>
        <a:xfrm>
          <a:off x="7861300" y="14592681"/>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140081</xdr:rowOff>
    </xdr:from>
    <xdr:to>
      <xdr:col>36</xdr:col>
      <xdr:colOff>165100</xdr:colOff>
      <xdr:row>85</xdr:row>
      <xdr:rowOff>70231</xdr:rowOff>
    </xdr:to>
    <xdr:sp macro="" textlink="">
      <xdr:nvSpPr>
        <xdr:cNvPr id="272" name="楕円 271">
          <a:extLst>
            <a:ext uri="{FF2B5EF4-FFF2-40B4-BE49-F238E27FC236}">
              <a16:creationId xmlns:a16="http://schemas.microsoft.com/office/drawing/2014/main" id="{EF93F2E6-075A-44FB-9C96-AA6E5301FD45}"/>
            </a:ext>
          </a:extLst>
        </xdr:cNvPr>
        <xdr:cNvSpPr/>
      </xdr:nvSpPr>
      <xdr:spPr>
        <a:xfrm>
          <a:off x="6921500" y="14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19431</xdr:rowOff>
    </xdr:from>
    <xdr:to>
      <xdr:col>41</xdr:col>
      <xdr:colOff>50800</xdr:colOff>
      <xdr:row>85</xdr:row>
      <xdr:rowOff>19431</xdr:rowOff>
    </xdr:to>
    <xdr:cxnSp macro="">
      <xdr:nvCxnSpPr>
        <xdr:cNvPr id="273" name="直線コネクタ 272">
          <a:extLst>
            <a:ext uri="{FF2B5EF4-FFF2-40B4-BE49-F238E27FC236}">
              <a16:creationId xmlns:a16="http://schemas.microsoft.com/office/drawing/2014/main" id="{E98A652E-F15F-486B-A637-104E76AFFD5B}"/>
            </a:ext>
          </a:extLst>
        </xdr:cNvPr>
        <xdr:cNvCxnSpPr/>
      </xdr:nvCxnSpPr>
      <xdr:spPr>
        <a:xfrm>
          <a:off x="6972300" y="14592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7ACC2799-6FD2-4D24-B4C4-47F6FF2D8B20}"/>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1722358F-A453-4342-B48F-F482122BF650}"/>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A5123BD5-E4B2-4A64-954F-10CDF6D314C3}"/>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A63644F0-0EDB-4122-9BB0-ECBC41C60625}"/>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17163</xdr:rowOff>
    </xdr:from>
    <xdr:ext cx="469744" cy="259045"/>
    <xdr:sp macro="" textlink="">
      <xdr:nvSpPr>
        <xdr:cNvPr id="278" name="n_1mainValue【福祉施設】&#10;一人当たり面積">
          <a:extLst>
            <a:ext uri="{FF2B5EF4-FFF2-40B4-BE49-F238E27FC236}">
              <a16:creationId xmlns:a16="http://schemas.microsoft.com/office/drawing/2014/main" id="{BACAF5B6-E516-4F8D-ADAA-60EB03240FDF}"/>
            </a:ext>
          </a:extLst>
        </xdr:cNvPr>
        <xdr:cNvSpPr txBox="1"/>
      </xdr:nvSpPr>
      <xdr:spPr>
        <a:xfrm>
          <a:off x="93917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17542</xdr:rowOff>
    </xdr:from>
    <xdr:ext cx="469744" cy="259045"/>
    <xdr:sp macro="" textlink="">
      <xdr:nvSpPr>
        <xdr:cNvPr id="279" name="n_2mainValue【福祉施設】&#10;一人当たり面積">
          <a:extLst>
            <a:ext uri="{FF2B5EF4-FFF2-40B4-BE49-F238E27FC236}">
              <a16:creationId xmlns:a16="http://schemas.microsoft.com/office/drawing/2014/main" id="{419B54F9-4B51-480A-96B4-07461C76D105}"/>
            </a:ext>
          </a:extLst>
        </xdr:cNvPr>
        <xdr:cNvSpPr txBox="1"/>
      </xdr:nvSpPr>
      <xdr:spPr>
        <a:xfrm>
          <a:off x="85154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61358</xdr:rowOff>
    </xdr:from>
    <xdr:ext cx="469744" cy="259045"/>
    <xdr:sp macro="" textlink="">
      <xdr:nvSpPr>
        <xdr:cNvPr id="280" name="n_3mainValue【福祉施設】&#10;一人当たり面積">
          <a:extLst>
            <a:ext uri="{FF2B5EF4-FFF2-40B4-BE49-F238E27FC236}">
              <a16:creationId xmlns:a16="http://schemas.microsoft.com/office/drawing/2014/main" id="{0A24DBAE-0AA0-4079-B70B-01FA97538C8E}"/>
            </a:ext>
          </a:extLst>
        </xdr:cNvPr>
        <xdr:cNvSpPr txBox="1"/>
      </xdr:nvSpPr>
      <xdr:spPr>
        <a:xfrm>
          <a:off x="7626427" y="1463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61358</xdr:rowOff>
    </xdr:from>
    <xdr:ext cx="469744" cy="259045"/>
    <xdr:sp macro="" textlink="">
      <xdr:nvSpPr>
        <xdr:cNvPr id="281" name="n_4mainValue【福祉施設】&#10;一人当たり面積">
          <a:extLst>
            <a:ext uri="{FF2B5EF4-FFF2-40B4-BE49-F238E27FC236}">
              <a16:creationId xmlns:a16="http://schemas.microsoft.com/office/drawing/2014/main" id="{884ED838-146B-4291-994C-F8A74F1A2D7F}"/>
            </a:ext>
          </a:extLst>
        </xdr:cNvPr>
        <xdr:cNvSpPr txBox="1"/>
      </xdr:nvSpPr>
      <xdr:spPr>
        <a:xfrm>
          <a:off x="6737427" y="1463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C139FF1D-CA31-40FC-A6B2-ADED8BBD70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B20DE552-B3A0-4831-BE89-C69DC6F9D8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4D83586-D6A7-48F0-ACB3-EF752A5246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169C722-D6CF-4FBE-989E-BE3A96204A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CC1A5001-7666-4D28-BF5C-D464D798CA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D39A680D-2EA6-48F0-9356-4A472DB9CA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8A59E585-BAE5-496E-B4BA-BF085B43DE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BD0E7295-7288-4ECB-A410-5233BA64107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87E576E4-930A-4AB2-A0E3-8D1DCF4BB3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45410F49-E262-4F92-8EE7-9FDDCF76111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833B5AEC-BD76-4EA6-B2C2-197A251F634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BCF006AA-A92E-40EA-A4EB-29BFF1E29AD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DD5FF5FC-6945-46CF-B879-527388D0A441}"/>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9E543E8C-9599-4CF3-95D4-AE4D40A5A24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3509450E-4339-4E06-AC3A-A24FE6ED37E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4E22E8C4-2DB8-4CA6-A5B8-03BC89F5329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80706350-822B-4009-9B0C-7DEA4A05515D}"/>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0F12CDFD-6526-451E-8AEA-90798AB1AF98}"/>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09335FA2-3FF3-4469-BAEE-A0D19ED52DE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9CE6B328-01DF-471C-971C-6601A47069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31D34A59-D3F5-442F-8709-E71360278D3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F290757D-6F37-44D5-AC3C-3A2230EB83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B906CE98-0913-434F-A118-54C933AAE456}"/>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EC20A276-785F-4E64-8BC6-942FC4F97C02}"/>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266763DC-D719-466E-A3A9-BFDB8B71B982}"/>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1A104E39-FD23-48D6-86CA-DED06EE674ED}"/>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7776AADC-C5DD-49B0-A4D6-652638F31310}"/>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E881AA7C-EA69-4871-BF3E-0CB2B895C91A}"/>
            </a:ext>
          </a:extLst>
        </xdr:cNvPr>
        <xdr:cNvSpPr txBox="1"/>
      </xdr:nvSpPr>
      <xdr:spPr>
        <a:xfrm>
          <a:off x="4673600" y="177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4752F277-620B-4F2F-B5CE-E508F411F30D}"/>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460E9718-0175-4F24-B8A0-0326E6BE4FAB}"/>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EE8CD9A6-2638-4770-BED6-6922393D720F}"/>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FA952897-1F84-4810-A325-ADA6948054B4}"/>
            </a:ext>
          </a:extLst>
        </xdr:cNvPr>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0B4BF448-D1D2-4D77-93B3-3E7F4BA5D57F}"/>
            </a:ext>
          </a:extLst>
        </xdr:cNvPr>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1272D4D4-2C5B-426F-A2BF-C5B5D5EB41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2D3CE91-8297-4795-8282-322BC800147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60A16BB-26E7-4BEE-88BD-5968A957BC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E42F91C-DA7C-479B-A3EF-90173CDE6E7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9481B85-0485-4599-8F53-A243E822904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123698</xdr:rowOff>
    </xdr:from>
    <xdr:to>
      <xdr:col>24</xdr:col>
      <xdr:colOff>114300</xdr:colOff>
      <xdr:row>102</xdr:row>
      <xdr:rowOff>53848</xdr:rowOff>
    </xdr:to>
    <xdr:sp macro="" textlink="">
      <xdr:nvSpPr>
        <xdr:cNvPr id="320" name="楕円 319">
          <a:extLst>
            <a:ext uri="{FF2B5EF4-FFF2-40B4-BE49-F238E27FC236}">
              <a16:creationId xmlns:a16="http://schemas.microsoft.com/office/drawing/2014/main" id="{19D3CF05-2D77-480E-85C7-FDD16A07C18E}"/>
            </a:ext>
          </a:extLst>
        </xdr:cNvPr>
        <xdr:cNvSpPr/>
      </xdr:nvSpPr>
      <xdr:spPr>
        <a:xfrm>
          <a:off x="4584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146575</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5FC6E4AC-369D-4DA7-9DF8-CCCE1778BD66}"/>
            </a:ext>
          </a:extLst>
        </xdr:cNvPr>
        <xdr:cNvSpPr txBox="1"/>
      </xdr:nvSpPr>
      <xdr:spPr>
        <a:xfrm>
          <a:off x="4673600"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322" name="楕円 321">
          <a:extLst>
            <a:ext uri="{FF2B5EF4-FFF2-40B4-BE49-F238E27FC236}">
              <a16:creationId xmlns:a16="http://schemas.microsoft.com/office/drawing/2014/main" id="{6B7759A5-A072-4492-AA6F-E2B6FE5C98AC}"/>
            </a:ext>
          </a:extLst>
        </xdr:cNvPr>
        <xdr:cNvSpPr/>
      </xdr:nvSpPr>
      <xdr:spPr>
        <a:xfrm>
          <a:off x="3746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102</xdr:row>
      <xdr:rowOff>3048</xdr:rowOff>
    </xdr:to>
    <xdr:cxnSp macro="">
      <xdr:nvCxnSpPr>
        <xdr:cNvPr id="323" name="直線コネクタ 322">
          <a:extLst>
            <a:ext uri="{FF2B5EF4-FFF2-40B4-BE49-F238E27FC236}">
              <a16:creationId xmlns:a16="http://schemas.microsoft.com/office/drawing/2014/main" id="{6AAE722B-51D6-4369-9AFC-3660857E7EF6}"/>
            </a:ext>
          </a:extLst>
        </xdr:cNvPr>
        <xdr:cNvCxnSpPr/>
      </xdr:nvCxnSpPr>
      <xdr:spPr>
        <a:xfrm>
          <a:off x="3797300" y="174383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29972</xdr:rowOff>
    </xdr:from>
    <xdr:to>
      <xdr:col>15</xdr:col>
      <xdr:colOff>101600</xdr:colOff>
      <xdr:row>101</xdr:row>
      <xdr:rowOff>131572</xdr:rowOff>
    </xdr:to>
    <xdr:sp macro="" textlink="">
      <xdr:nvSpPr>
        <xdr:cNvPr id="324" name="楕円 323">
          <a:extLst>
            <a:ext uri="{FF2B5EF4-FFF2-40B4-BE49-F238E27FC236}">
              <a16:creationId xmlns:a16="http://schemas.microsoft.com/office/drawing/2014/main" id="{9B4335DA-B51C-467B-A038-00B38897B544}"/>
            </a:ext>
          </a:extLst>
        </xdr:cNvPr>
        <xdr:cNvSpPr/>
      </xdr:nvSpPr>
      <xdr:spPr>
        <a:xfrm>
          <a:off x="28575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80772</xdr:rowOff>
    </xdr:from>
    <xdr:to>
      <xdr:col>19</xdr:col>
      <xdr:colOff>177800</xdr:colOff>
      <xdr:row>101</xdr:row>
      <xdr:rowOff>121920</xdr:rowOff>
    </xdr:to>
    <xdr:cxnSp macro="">
      <xdr:nvCxnSpPr>
        <xdr:cNvPr id="325" name="直線コネクタ 324">
          <a:extLst>
            <a:ext uri="{FF2B5EF4-FFF2-40B4-BE49-F238E27FC236}">
              <a16:creationId xmlns:a16="http://schemas.microsoft.com/office/drawing/2014/main" id="{B23247F8-613F-402B-96A2-994DF2B0087F}"/>
            </a:ext>
          </a:extLst>
        </xdr:cNvPr>
        <xdr:cNvCxnSpPr/>
      </xdr:nvCxnSpPr>
      <xdr:spPr>
        <a:xfrm>
          <a:off x="2908300" y="173972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13970</xdr:rowOff>
    </xdr:from>
    <xdr:to>
      <xdr:col>10</xdr:col>
      <xdr:colOff>165100</xdr:colOff>
      <xdr:row>101</xdr:row>
      <xdr:rowOff>115570</xdr:rowOff>
    </xdr:to>
    <xdr:sp macro="" textlink="">
      <xdr:nvSpPr>
        <xdr:cNvPr id="326" name="楕円 325">
          <a:extLst>
            <a:ext uri="{FF2B5EF4-FFF2-40B4-BE49-F238E27FC236}">
              <a16:creationId xmlns:a16="http://schemas.microsoft.com/office/drawing/2014/main" id="{E2A0102B-0B68-48F3-A1F3-7C35DCC8F32E}"/>
            </a:ext>
          </a:extLst>
        </xdr:cNvPr>
        <xdr:cNvSpPr/>
      </xdr:nvSpPr>
      <xdr:spPr>
        <a:xfrm>
          <a:off x="196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64770</xdr:rowOff>
    </xdr:from>
    <xdr:to>
      <xdr:col>15</xdr:col>
      <xdr:colOff>50800</xdr:colOff>
      <xdr:row>101</xdr:row>
      <xdr:rowOff>80772</xdr:rowOff>
    </xdr:to>
    <xdr:cxnSp macro="">
      <xdr:nvCxnSpPr>
        <xdr:cNvPr id="327" name="直線コネクタ 326">
          <a:extLst>
            <a:ext uri="{FF2B5EF4-FFF2-40B4-BE49-F238E27FC236}">
              <a16:creationId xmlns:a16="http://schemas.microsoft.com/office/drawing/2014/main" id="{20734675-3830-4578-A0DC-E55DC5A58F31}"/>
            </a:ext>
          </a:extLst>
        </xdr:cNvPr>
        <xdr:cNvCxnSpPr/>
      </xdr:nvCxnSpPr>
      <xdr:spPr>
        <a:xfrm>
          <a:off x="2019300" y="173812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139700</xdr:rowOff>
    </xdr:from>
    <xdr:to>
      <xdr:col>6</xdr:col>
      <xdr:colOff>38100</xdr:colOff>
      <xdr:row>101</xdr:row>
      <xdr:rowOff>69850</xdr:rowOff>
    </xdr:to>
    <xdr:sp macro="" textlink="">
      <xdr:nvSpPr>
        <xdr:cNvPr id="328" name="楕円 327">
          <a:extLst>
            <a:ext uri="{FF2B5EF4-FFF2-40B4-BE49-F238E27FC236}">
              <a16:creationId xmlns:a16="http://schemas.microsoft.com/office/drawing/2014/main" id="{B5516C32-56A8-4E4C-939B-675578AD7564}"/>
            </a:ext>
          </a:extLst>
        </xdr:cNvPr>
        <xdr:cNvSpPr/>
      </xdr:nvSpPr>
      <xdr:spPr>
        <a:xfrm>
          <a:off x="1079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19050</xdr:rowOff>
    </xdr:from>
    <xdr:to>
      <xdr:col>10</xdr:col>
      <xdr:colOff>114300</xdr:colOff>
      <xdr:row>101</xdr:row>
      <xdr:rowOff>64770</xdr:rowOff>
    </xdr:to>
    <xdr:cxnSp macro="">
      <xdr:nvCxnSpPr>
        <xdr:cNvPr id="329" name="直線コネクタ 328">
          <a:extLst>
            <a:ext uri="{FF2B5EF4-FFF2-40B4-BE49-F238E27FC236}">
              <a16:creationId xmlns:a16="http://schemas.microsoft.com/office/drawing/2014/main" id="{7A0F4D5C-DDF1-4582-8A92-315B4028D480}"/>
            </a:ext>
          </a:extLst>
        </xdr:cNvPr>
        <xdr:cNvCxnSpPr/>
      </xdr:nvCxnSpPr>
      <xdr:spPr>
        <a:xfrm>
          <a:off x="1130300" y="17335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330" name="n_1aveValue【市民会館】&#10;有形固定資産減価償却率">
          <a:extLst>
            <a:ext uri="{FF2B5EF4-FFF2-40B4-BE49-F238E27FC236}">
              <a16:creationId xmlns:a16="http://schemas.microsoft.com/office/drawing/2014/main" id="{F927C1DE-C7B4-4E38-BA11-50CC37C6E30E}"/>
            </a:ext>
          </a:extLst>
        </xdr:cNvPr>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331" name="n_2aveValue【市民会館】&#10;有形固定資産減価償却率">
          <a:extLst>
            <a:ext uri="{FF2B5EF4-FFF2-40B4-BE49-F238E27FC236}">
              <a16:creationId xmlns:a16="http://schemas.microsoft.com/office/drawing/2014/main" id="{83C5B4E7-8576-408C-BE4F-7F718646FA0D}"/>
            </a:ext>
          </a:extLst>
        </xdr:cNvPr>
        <xdr:cNvSpPr txBox="1"/>
      </xdr:nvSpPr>
      <xdr:spPr>
        <a:xfrm>
          <a:off x="2705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92981</xdr:rowOff>
    </xdr:from>
    <xdr:ext cx="405111" cy="259045"/>
    <xdr:sp macro="" textlink="">
      <xdr:nvSpPr>
        <xdr:cNvPr id="332" name="n_3aveValue【市民会館】&#10;有形固定資産減価償却率">
          <a:extLst>
            <a:ext uri="{FF2B5EF4-FFF2-40B4-BE49-F238E27FC236}">
              <a16:creationId xmlns:a16="http://schemas.microsoft.com/office/drawing/2014/main" id="{82127BA5-B77D-4F4E-B5EA-025CDD25C3FD}"/>
            </a:ext>
          </a:extLst>
        </xdr:cNvPr>
        <xdr:cNvSpPr txBox="1"/>
      </xdr:nvSpPr>
      <xdr:spPr>
        <a:xfrm>
          <a:off x="1816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12971</xdr:rowOff>
    </xdr:from>
    <xdr:ext cx="405111" cy="259045"/>
    <xdr:sp macro="" textlink="">
      <xdr:nvSpPr>
        <xdr:cNvPr id="333" name="n_4aveValue【市民会館】&#10;有形固定資産減価償却率">
          <a:extLst>
            <a:ext uri="{FF2B5EF4-FFF2-40B4-BE49-F238E27FC236}">
              <a16:creationId xmlns:a16="http://schemas.microsoft.com/office/drawing/2014/main" id="{F02DBCBB-D146-46F9-B847-638E94B4C32B}"/>
            </a:ext>
          </a:extLst>
        </xdr:cNvPr>
        <xdr:cNvSpPr txBox="1"/>
      </xdr:nvSpPr>
      <xdr:spPr>
        <a:xfrm>
          <a:off x="927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17797</xdr:rowOff>
    </xdr:from>
    <xdr:ext cx="405111" cy="259045"/>
    <xdr:sp macro="" textlink="">
      <xdr:nvSpPr>
        <xdr:cNvPr id="334" name="n_1mainValue【市民会館】&#10;有形固定資産減価償却率">
          <a:extLst>
            <a:ext uri="{FF2B5EF4-FFF2-40B4-BE49-F238E27FC236}">
              <a16:creationId xmlns:a16="http://schemas.microsoft.com/office/drawing/2014/main" id="{67A5FE37-1AFF-4E33-B1F9-298E4C52095C}"/>
            </a:ext>
          </a:extLst>
        </xdr:cNvPr>
        <xdr:cNvSpPr txBox="1"/>
      </xdr:nvSpPr>
      <xdr:spPr>
        <a:xfrm>
          <a:off x="3582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148099</xdr:rowOff>
    </xdr:from>
    <xdr:ext cx="405111" cy="259045"/>
    <xdr:sp macro="" textlink="">
      <xdr:nvSpPr>
        <xdr:cNvPr id="335" name="n_2mainValue【市民会館】&#10;有形固定資産減価償却率">
          <a:extLst>
            <a:ext uri="{FF2B5EF4-FFF2-40B4-BE49-F238E27FC236}">
              <a16:creationId xmlns:a16="http://schemas.microsoft.com/office/drawing/2014/main" id="{E14F8A43-0EDC-4F3C-A0FD-254CD0746676}"/>
            </a:ext>
          </a:extLst>
        </xdr:cNvPr>
        <xdr:cNvSpPr txBox="1"/>
      </xdr:nvSpPr>
      <xdr:spPr>
        <a:xfrm>
          <a:off x="2705744"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132097</xdr:rowOff>
    </xdr:from>
    <xdr:ext cx="405111" cy="259045"/>
    <xdr:sp macro="" textlink="">
      <xdr:nvSpPr>
        <xdr:cNvPr id="336" name="n_3mainValue【市民会館】&#10;有形固定資産減価償却率">
          <a:extLst>
            <a:ext uri="{FF2B5EF4-FFF2-40B4-BE49-F238E27FC236}">
              <a16:creationId xmlns:a16="http://schemas.microsoft.com/office/drawing/2014/main" id="{D1BFB7A8-0BAC-4DED-9FC5-67FF660D2E34}"/>
            </a:ext>
          </a:extLst>
        </xdr:cNvPr>
        <xdr:cNvSpPr txBox="1"/>
      </xdr:nvSpPr>
      <xdr:spPr>
        <a:xfrm>
          <a:off x="1816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86377</xdr:rowOff>
    </xdr:from>
    <xdr:ext cx="405111" cy="259045"/>
    <xdr:sp macro="" textlink="">
      <xdr:nvSpPr>
        <xdr:cNvPr id="337" name="n_4mainValue【市民会館】&#10;有形固定資産減価償却率">
          <a:extLst>
            <a:ext uri="{FF2B5EF4-FFF2-40B4-BE49-F238E27FC236}">
              <a16:creationId xmlns:a16="http://schemas.microsoft.com/office/drawing/2014/main" id="{5123C274-2E8B-4E19-908A-E2D133CF6FFC}"/>
            </a:ext>
          </a:extLst>
        </xdr:cNvPr>
        <xdr:cNvSpPr txBox="1"/>
      </xdr:nvSpPr>
      <xdr:spPr>
        <a:xfrm>
          <a:off x="927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B2342FB3-4B0D-40AD-A94B-52181EF484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5AE9A367-3AB2-4A7B-BE0F-47BA041698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F157CF02-D990-4884-B260-5FE15ACBED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8D2A6775-8909-4E3C-86CE-6320A5963F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65DF1002-6888-48C4-BB43-B2314D6A41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60F1999E-B89A-4D52-AAA8-FCEACA3E70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DF2E6D3D-2651-4D75-8339-F2A69FD0DB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64570FE6-C3FF-40A0-BA65-857A7FABC13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8F67C9EF-31E1-45AB-BAE5-A9037EECBF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66C7A38-4C93-48B9-B2A3-D25AF275DD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1B8A3CF0-ABEE-424F-9D0C-6601B4609D9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EF855CC1-5B94-402F-BB8D-05C2CB31D56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A83BF924-D240-44D5-813B-91B3821865D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4656732E-16F0-4928-9FB2-B504BB50AED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EAE0BA6D-9BDB-44BC-9E3C-A99C05EC45E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91AFDEC7-2C3B-45CC-BE52-A9ED21F514B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C3B20F82-2F3C-4DBA-928F-4F4B508FAC6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5E46207-DF63-4C6F-B71C-96D294FC8BD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C140817-646E-4D54-91D3-DAB5E09C9E8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1416E842-264D-4001-9CBD-A0EF67113A0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21C1A13-8D15-41BA-915A-9E8E36A0D3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BCD4638-770F-4FAE-BA0A-C47179AB101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60200173-E200-4583-A6F6-71513E118D5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04864C2C-493D-4693-89DC-45590FBDAFD9}"/>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FB5F992B-5993-4FAC-81AC-915D476401A4}"/>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B4770FCA-0070-40C1-8FD5-D1B7F266784B}"/>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05C5CB0E-AC2D-4737-8A48-EF87710826E1}"/>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937CC138-E0D0-4431-860B-5687AFD36343}"/>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366" name="【市民会館】&#10;一人当たり面積平均値テキスト">
          <a:extLst>
            <a:ext uri="{FF2B5EF4-FFF2-40B4-BE49-F238E27FC236}">
              <a16:creationId xmlns:a16="http://schemas.microsoft.com/office/drawing/2014/main" id="{0B019803-BBFC-4CEF-BBF0-7163F866C9CE}"/>
            </a:ext>
          </a:extLst>
        </xdr:cNvPr>
        <xdr:cNvSpPr txBox="1"/>
      </xdr:nvSpPr>
      <xdr:spPr>
        <a:xfrm>
          <a:off x="10515600" y="18212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56801264-FD84-4811-94A9-81F2F23B0524}"/>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09ADA30F-7C22-4E41-8F00-4839160E3025}"/>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27CE6813-46F8-4A59-B280-0CF57D6D2649}"/>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CB1224A4-A4EC-4A96-82C4-764D4F64954F}"/>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10906631-5712-49DE-9DD8-681CC7FDBF02}"/>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565E18A-C98E-48EC-A7F3-1EAEE2AD403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4BA6D92-2856-40ED-8632-83CA7745AFB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BFD0EBF-C4A9-49F8-A6CE-146132DC65E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622565A-BE08-4C45-BFDB-E4F684EE25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40380ED-4B3F-47BB-B841-6DBD645A20E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15112</xdr:rowOff>
    </xdr:from>
    <xdr:to>
      <xdr:col>55</xdr:col>
      <xdr:colOff>50800</xdr:colOff>
      <xdr:row>106</xdr:row>
      <xdr:rowOff>116712</xdr:rowOff>
    </xdr:to>
    <xdr:sp macro="" textlink="">
      <xdr:nvSpPr>
        <xdr:cNvPr id="377" name="楕円 376">
          <a:extLst>
            <a:ext uri="{FF2B5EF4-FFF2-40B4-BE49-F238E27FC236}">
              <a16:creationId xmlns:a16="http://schemas.microsoft.com/office/drawing/2014/main" id="{5AB0CE03-72E0-46BA-926F-7B1A701247F5}"/>
            </a:ext>
          </a:extLst>
        </xdr:cNvPr>
        <xdr:cNvSpPr/>
      </xdr:nvSpPr>
      <xdr:spPr>
        <a:xfrm>
          <a:off x="10426700" y="181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37989</xdr:rowOff>
    </xdr:from>
    <xdr:ext cx="469744" cy="259045"/>
    <xdr:sp macro="" textlink="">
      <xdr:nvSpPr>
        <xdr:cNvPr id="378" name="【市民会館】&#10;一人当たり面積該当値テキスト">
          <a:extLst>
            <a:ext uri="{FF2B5EF4-FFF2-40B4-BE49-F238E27FC236}">
              <a16:creationId xmlns:a16="http://schemas.microsoft.com/office/drawing/2014/main" id="{9C8FC003-5D96-468A-8080-FF36EA6B65D8}"/>
            </a:ext>
          </a:extLst>
        </xdr:cNvPr>
        <xdr:cNvSpPr txBox="1"/>
      </xdr:nvSpPr>
      <xdr:spPr>
        <a:xfrm>
          <a:off x="10515600" y="180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379" name="楕円 378">
          <a:extLst>
            <a:ext uri="{FF2B5EF4-FFF2-40B4-BE49-F238E27FC236}">
              <a16:creationId xmlns:a16="http://schemas.microsoft.com/office/drawing/2014/main" id="{19C241F8-076A-47F2-BE29-B0D88857E2D4}"/>
            </a:ext>
          </a:extLst>
        </xdr:cNvPr>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65912</xdr:rowOff>
    </xdr:from>
    <xdr:to>
      <xdr:col>55</xdr:col>
      <xdr:colOff>0</xdr:colOff>
      <xdr:row>106</xdr:row>
      <xdr:rowOff>67056</xdr:rowOff>
    </xdr:to>
    <xdr:cxnSp macro="">
      <xdr:nvCxnSpPr>
        <xdr:cNvPr id="380" name="直線コネクタ 379">
          <a:extLst>
            <a:ext uri="{FF2B5EF4-FFF2-40B4-BE49-F238E27FC236}">
              <a16:creationId xmlns:a16="http://schemas.microsoft.com/office/drawing/2014/main" id="{7B4B49D2-BE94-4EE4-899C-7BE40B8378B1}"/>
            </a:ext>
          </a:extLst>
        </xdr:cNvPr>
        <xdr:cNvCxnSpPr/>
      </xdr:nvCxnSpPr>
      <xdr:spPr>
        <a:xfrm flipV="1">
          <a:off x="9639300" y="1823961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17399</xdr:rowOff>
    </xdr:from>
    <xdr:to>
      <xdr:col>46</xdr:col>
      <xdr:colOff>38100</xdr:colOff>
      <xdr:row>106</xdr:row>
      <xdr:rowOff>118999</xdr:rowOff>
    </xdr:to>
    <xdr:sp macro="" textlink="">
      <xdr:nvSpPr>
        <xdr:cNvPr id="381" name="楕円 380">
          <a:extLst>
            <a:ext uri="{FF2B5EF4-FFF2-40B4-BE49-F238E27FC236}">
              <a16:creationId xmlns:a16="http://schemas.microsoft.com/office/drawing/2014/main" id="{A61B01EA-4F60-4851-A33B-F5659A08AA65}"/>
            </a:ext>
          </a:extLst>
        </xdr:cNvPr>
        <xdr:cNvSpPr/>
      </xdr:nvSpPr>
      <xdr:spPr>
        <a:xfrm>
          <a:off x="8699500" y="181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67056</xdr:rowOff>
    </xdr:from>
    <xdr:to>
      <xdr:col>50</xdr:col>
      <xdr:colOff>114300</xdr:colOff>
      <xdr:row>106</xdr:row>
      <xdr:rowOff>68199</xdr:rowOff>
    </xdr:to>
    <xdr:cxnSp macro="">
      <xdr:nvCxnSpPr>
        <xdr:cNvPr id="382" name="直線コネクタ 381">
          <a:extLst>
            <a:ext uri="{FF2B5EF4-FFF2-40B4-BE49-F238E27FC236}">
              <a16:creationId xmlns:a16="http://schemas.microsoft.com/office/drawing/2014/main" id="{7C4DCEAC-4F2F-4C4A-B332-14B5BEBDE91E}"/>
            </a:ext>
          </a:extLst>
        </xdr:cNvPr>
        <xdr:cNvCxnSpPr/>
      </xdr:nvCxnSpPr>
      <xdr:spPr>
        <a:xfrm flipV="1">
          <a:off x="8750300" y="182407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16638</xdr:rowOff>
    </xdr:from>
    <xdr:to>
      <xdr:col>41</xdr:col>
      <xdr:colOff>101600</xdr:colOff>
      <xdr:row>106</xdr:row>
      <xdr:rowOff>118238</xdr:rowOff>
    </xdr:to>
    <xdr:sp macro="" textlink="">
      <xdr:nvSpPr>
        <xdr:cNvPr id="383" name="楕円 382">
          <a:extLst>
            <a:ext uri="{FF2B5EF4-FFF2-40B4-BE49-F238E27FC236}">
              <a16:creationId xmlns:a16="http://schemas.microsoft.com/office/drawing/2014/main" id="{A25D533F-DAFA-4B7B-BE3D-829591341507}"/>
            </a:ext>
          </a:extLst>
        </xdr:cNvPr>
        <xdr:cNvSpPr/>
      </xdr:nvSpPr>
      <xdr:spPr>
        <a:xfrm>
          <a:off x="7810500" y="181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67438</xdr:rowOff>
    </xdr:from>
    <xdr:to>
      <xdr:col>45</xdr:col>
      <xdr:colOff>177800</xdr:colOff>
      <xdr:row>106</xdr:row>
      <xdr:rowOff>68199</xdr:rowOff>
    </xdr:to>
    <xdr:cxnSp macro="">
      <xdr:nvCxnSpPr>
        <xdr:cNvPr id="384" name="直線コネクタ 383">
          <a:extLst>
            <a:ext uri="{FF2B5EF4-FFF2-40B4-BE49-F238E27FC236}">
              <a16:creationId xmlns:a16="http://schemas.microsoft.com/office/drawing/2014/main" id="{1FA80DEA-DAD7-440E-81EC-4C9C95AC1F2B}"/>
            </a:ext>
          </a:extLst>
        </xdr:cNvPr>
        <xdr:cNvCxnSpPr/>
      </xdr:nvCxnSpPr>
      <xdr:spPr>
        <a:xfrm>
          <a:off x="7861300" y="1824113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xdr:rowOff>
    </xdr:from>
    <xdr:to>
      <xdr:col>36</xdr:col>
      <xdr:colOff>165100</xdr:colOff>
      <xdr:row>106</xdr:row>
      <xdr:rowOff>118618</xdr:rowOff>
    </xdr:to>
    <xdr:sp macro="" textlink="">
      <xdr:nvSpPr>
        <xdr:cNvPr id="385" name="楕円 384">
          <a:extLst>
            <a:ext uri="{FF2B5EF4-FFF2-40B4-BE49-F238E27FC236}">
              <a16:creationId xmlns:a16="http://schemas.microsoft.com/office/drawing/2014/main" id="{0A048F64-B0C5-4C77-802F-A9C8B7AF624B}"/>
            </a:ext>
          </a:extLst>
        </xdr:cNvPr>
        <xdr:cNvSpPr/>
      </xdr:nvSpPr>
      <xdr:spPr>
        <a:xfrm>
          <a:off x="6921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67438</xdr:rowOff>
    </xdr:from>
    <xdr:to>
      <xdr:col>41</xdr:col>
      <xdr:colOff>50800</xdr:colOff>
      <xdr:row>106</xdr:row>
      <xdr:rowOff>67818</xdr:rowOff>
    </xdr:to>
    <xdr:cxnSp macro="">
      <xdr:nvCxnSpPr>
        <xdr:cNvPr id="386" name="直線コネクタ 385">
          <a:extLst>
            <a:ext uri="{FF2B5EF4-FFF2-40B4-BE49-F238E27FC236}">
              <a16:creationId xmlns:a16="http://schemas.microsoft.com/office/drawing/2014/main" id="{3689ABA6-2630-46FA-B4A3-75426DB6902D}"/>
            </a:ext>
          </a:extLst>
        </xdr:cNvPr>
        <xdr:cNvCxnSpPr/>
      </xdr:nvCxnSpPr>
      <xdr:spPr>
        <a:xfrm flipV="1">
          <a:off x="6972300" y="182411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164989</xdr:rowOff>
    </xdr:from>
    <xdr:ext cx="469744" cy="259045"/>
    <xdr:sp macro="" textlink="">
      <xdr:nvSpPr>
        <xdr:cNvPr id="387" name="n_1aveValue【市民会館】&#10;一人当たり面積">
          <a:extLst>
            <a:ext uri="{FF2B5EF4-FFF2-40B4-BE49-F238E27FC236}">
              <a16:creationId xmlns:a16="http://schemas.microsoft.com/office/drawing/2014/main" id="{3E032824-646B-4839-BCF4-615E256370BE}"/>
            </a:ext>
          </a:extLst>
        </xdr:cNvPr>
        <xdr:cNvSpPr txBox="1"/>
      </xdr:nvSpPr>
      <xdr:spPr>
        <a:xfrm>
          <a:off x="9391727" y="183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388" name="n_2aveValue【市民会館】&#10;一人当たり面積">
          <a:extLst>
            <a:ext uri="{FF2B5EF4-FFF2-40B4-BE49-F238E27FC236}">
              <a16:creationId xmlns:a16="http://schemas.microsoft.com/office/drawing/2014/main" id="{24A5ED5D-349D-42C9-AABF-3DEA924BD1EC}"/>
            </a:ext>
          </a:extLst>
        </xdr:cNvPr>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389" name="n_3aveValue【市民会館】&#10;一人当たり面積">
          <a:extLst>
            <a:ext uri="{FF2B5EF4-FFF2-40B4-BE49-F238E27FC236}">
              <a16:creationId xmlns:a16="http://schemas.microsoft.com/office/drawing/2014/main" id="{DECFC83A-6FFE-4555-9CD7-447CDB09AE1D}"/>
            </a:ext>
          </a:extLst>
        </xdr:cNvPr>
        <xdr:cNvSpPr txBox="1"/>
      </xdr:nvSpPr>
      <xdr:spPr>
        <a:xfrm>
          <a:off x="7626427" y="183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390" name="n_4aveValue【市民会館】&#10;一人当たり面積">
          <a:extLst>
            <a:ext uri="{FF2B5EF4-FFF2-40B4-BE49-F238E27FC236}">
              <a16:creationId xmlns:a16="http://schemas.microsoft.com/office/drawing/2014/main" id="{E32C3308-282F-4839-B7BA-42B9A84726B9}"/>
            </a:ext>
          </a:extLst>
        </xdr:cNvPr>
        <xdr:cNvSpPr txBox="1"/>
      </xdr:nvSpPr>
      <xdr:spPr>
        <a:xfrm>
          <a:off x="6737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134383</xdr:rowOff>
    </xdr:from>
    <xdr:ext cx="469744" cy="259045"/>
    <xdr:sp macro="" textlink="">
      <xdr:nvSpPr>
        <xdr:cNvPr id="391" name="n_1mainValue【市民会館】&#10;一人当たり面積">
          <a:extLst>
            <a:ext uri="{FF2B5EF4-FFF2-40B4-BE49-F238E27FC236}">
              <a16:creationId xmlns:a16="http://schemas.microsoft.com/office/drawing/2014/main" id="{837904C0-EE28-4637-B771-626DC74D5B51}"/>
            </a:ext>
          </a:extLst>
        </xdr:cNvPr>
        <xdr:cNvSpPr txBox="1"/>
      </xdr:nvSpPr>
      <xdr:spPr>
        <a:xfrm>
          <a:off x="93917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135526</xdr:rowOff>
    </xdr:from>
    <xdr:ext cx="469744" cy="259045"/>
    <xdr:sp macro="" textlink="">
      <xdr:nvSpPr>
        <xdr:cNvPr id="392" name="n_2mainValue【市民会館】&#10;一人当たり面積">
          <a:extLst>
            <a:ext uri="{FF2B5EF4-FFF2-40B4-BE49-F238E27FC236}">
              <a16:creationId xmlns:a16="http://schemas.microsoft.com/office/drawing/2014/main" id="{5E401FD0-5857-48CB-922F-31AC91F72D30}"/>
            </a:ext>
          </a:extLst>
        </xdr:cNvPr>
        <xdr:cNvSpPr txBox="1"/>
      </xdr:nvSpPr>
      <xdr:spPr>
        <a:xfrm>
          <a:off x="8515427" y="179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134765</xdr:rowOff>
    </xdr:from>
    <xdr:ext cx="469744" cy="259045"/>
    <xdr:sp macro="" textlink="">
      <xdr:nvSpPr>
        <xdr:cNvPr id="393" name="n_3mainValue【市民会館】&#10;一人当たり面積">
          <a:extLst>
            <a:ext uri="{FF2B5EF4-FFF2-40B4-BE49-F238E27FC236}">
              <a16:creationId xmlns:a16="http://schemas.microsoft.com/office/drawing/2014/main" id="{70A466E2-3F76-44E5-86BC-770F6619C220}"/>
            </a:ext>
          </a:extLst>
        </xdr:cNvPr>
        <xdr:cNvSpPr txBox="1"/>
      </xdr:nvSpPr>
      <xdr:spPr>
        <a:xfrm>
          <a:off x="7626427" y="179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135145</xdr:rowOff>
    </xdr:from>
    <xdr:ext cx="469744" cy="259045"/>
    <xdr:sp macro="" textlink="">
      <xdr:nvSpPr>
        <xdr:cNvPr id="394" name="n_4mainValue【市民会館】&#10;一人当たり面積">
          <a:extLst>
            <a:ext uri="{FF2B5EF4-FFF2-40B4-BE49-F238E27FC236}">
              <a16:creationId xmlns:a16="http://schemas.microsoft.com/office/drawing/2014/main" id="{98E07C4A-C8F1-4570-BA1A-C454ADCD2CAE}"/>
            </a:ext>
          </a:extLst>
        </xdr:cNvPr>
        <xdr:cNvSpPr txBox="1"/>
      </xdr:nvSpPr>
      <xdr:spPr>
        <a:xfrm>
          <a:off x="6737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8E2C2DB-78E6-4D48-84B3-866757B992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FB9329D-F6A7-46F8-8A49-840565BFAF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FE407D1-BFA7-4C23-AFD4-8DEA6DCE8F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9185B0C6-6959-456D-8B44-52C4DEBF4A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91487D3-A033-4AA3-A113-C0AE7FBD51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ED7CC79-C0F8-48C7-BD81-8FFE66A3E5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40B2688-939A-46F5-BE25-5440BD5F46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997FD3D-3447-4699-A1C4-BE23ED2D941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794F2966-559E-4CB0-8276-702731FFDB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CCDAA337-B681-4FAA-A422-7868FC1D93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6B895E99-9D5F-4C28-9B45-D607E4BB74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76C7C3F2-F45E-4E0D-865D-8AFBD19373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EE4E5177-8327-4755-9B3B-919A34EA16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2F6DFEF8-63F1-49AF-BFC2-2FB1907CBA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4ECD8A60-F210-4888-BE72-3974AE7925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9C2490F1-E442-4EF5-822E-79111970A0F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9DEA672C-7787-4F02-8080-C293199E27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35A38257-23F8-4343-B8A7-EAF66D6D7F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7185253-89AF-4EC8-A239-08BF74DBFF4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ED9647B8-DF74-48E5-BBFD-53E28B941A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7E4F46C3-CD5D-4561-9247-6B96A21FC6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5868305-3976-4694-91F3-694655FDDE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50EB640E-91D6-4EFF-B530-2CFA67DFF0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D15984FB-1259-4F7F-B22E-DE94140CEF0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88CF4947-2A5F-4E47-89CF-05A5F57130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756A53CB-3387-4F5E-963F-1E7DAF9222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AE9E42B7-CF4E-4673-B384-33E8177377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D5061915-BC8B-4E60-AF47-E2C73B3DC2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6000E6AC-75FF-40CA-96DE-34DF3E9418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E0162C94-6A98-46F1-B2FF-657F9158D0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D452E3AC-60F7-4B65-8094-6DE1F17135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8904784C-38A1-47A7-B9B5-01D4DFF7013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69018158-F540-40C3-A3F2-EB437534A1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985B58D4-F5EC-4F5C-91BD-9F6509266E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64374A65-034F-4913-B302-96F3DFA487E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4F5731B5-50B4-485B-A81D-2DE176EDFA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21447E50-5842-4CBD-A2FB-E755298901D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C6C2097C-DA28-4415-A1A6-4BC258BDA0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E9C1CC6F-FD23-44DE-A2E4-A1FAF2B26F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C5F1850C-A5AA-4752-A9BC-073D5F50E3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CF5F0040-EF71-4F7D-9E6B-B268A3CC94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93B4EF68-0A5D-482B-98F1-60ED660732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CF7ECBB8-95B4-4533-BB3F-98602F14A4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C61A15C7-685C-428A-B52C-05D1E6E61E2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335134AA-33DC-4D88-815B-8B22F52EC12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DF474CED-8F71-4415-8E68-866E59EE91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BBFE29E5-A3F5-47C9-8226-2D887A88D19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74A7A431-728C-4129-B0DA-5BFCEEA16C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B961C39D-A490-4C83-AC84-58A0F9AE07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753CB68A-B05E-422D-9BE4-DA752C7B8EA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E2306107-BF08-49F0-BE44-7F66921F5A2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E301F2BD-A421-4BD7-89B3-D442539F37D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C34A30D2-A508-414F-93B5-34CD0C9D561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5ED5E17A-47AD-47D0-81F3-88A7510090D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ED9A2318-040F-4B1A-A163-2D6AE406A5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37076B0B-ED14-459D-B887-FE836B1FB7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020835A4-AC96-40F6-94A5-D6CB97804D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52" name="直線コネクタ 451">
          <a:extLst>
            <a:ext uri="{FF2B5EF4-FFF2-40B4-BE49-F238E27FC236}">
              <a16:creationId xmlns:a16="http://schemas.microsoft.com/office/drawing/2014/main" id="{1AE80B22-526A-4F90-953E-41A2FDBD7EE1}"/>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a:extLst>
            <a:ext uri="{FF2B5EF4-FFF2-40B4-BE49-F238E27FC236}">
              <a16:creationId xmlns:a16="http://schemas.microsoft.com/office/drawing/2014/main" id="{34335683-3ABA-4518-9BE4-31231178106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a:extLst>
            <a:ext uri="{FF2B5EF4-FFF2-40B4-BE49-F238E27FC236}">
              <a16:creationId xmlns:a16="http://schemas.microsoft.com/office/drawing/2014/main" id="{F79910EC-0600-4BEF-B85A-0CE37A1BF58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5" name="【消防施設】&#10;有形固定資産減価償却率最大値テキスト">
          <a:extLst>
            <a:ext uri="{FF2B5EF4-FFF2-40B4-BE49-F238E27FC236}">
              <a16:creationId xmlns:a16="http://schemas.microsoft.com/office/drawing/2014/main" id="{A0EA72D5-FB65-4BE1-9CB9-D304E0B25832}"/>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6" name="直線コネクタ 455">
          <a:extLst>
            <a:ext uri="{FF2B5EF4-FFF2-40B4-BE49-F238E27FC236}">
              <a16:creationId xmlns:a16="http://schemas.microsoft.com/office/drawing/2014/main" id="{4F994077-F5B3-48CE-8B61-0DDADBA61F98}"/>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B31DCA37-BBD2-4D8F-B714-48B1B69674DB}"/>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8" name="フローチャート: 判断 457">
          <a:extLst>
            <a:ext uri="{FF2B5EF4-FFF2-40B4-BE49-F238E27FC236}">
              <a16:creationId xmlns:a16="http://schemas.microsoft.com/office/drawing/2014/main" id="{EAFD5521-07E9-4B52-BDD4-822EA3D056F2}"/>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9" name="フローチャート: 判断 458">
          <a:extLst>
            <a:ext uri="{FF2B5EF4-FFF2-40B4-BE49-F238E27FC236}">
              <a16:creationId xmlns:a16="http://schemas.microsoft.com/office/drawing/2014/main" id="{D42456F9-AFB6-4B5A-A547-084DC3E6B176}"/>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60" name="フローチャート: 判断 459">
          <a:extLst>
            <a:ext uri="{FF2B5EF4-FFF2-40B4-BE49-F238E27FC236}">
              <a16:creationId xmlns:a16="http://schemas.microsoft.com/office/drawing/2014/main" id="{23451B03-B414-4D4A-87EA-8A93880BE4EC}"/>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61" name="フローチャート: 判断 460">
          <a:extLst>
            <a:ext uri="{FF2B5EF4-FFF2-40B4-BE49-F238E27FC236}">
              <a16:creationId xmlns:a16="http://schemas.microsoft.com/office/drawing/2014/main" id="{75FA089B-8D61-4720-B5B8-2006889BA82E}"/>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62" name="フローチャート: 判断 461">
          <a:extLst>
            <a:ext uri="{FF2B5EF4-FFF2-40B4-BE49-F238E27FC236}">
              <a16:creationId xmlns:a16="http://schemas.microsoft.com/office/drawing/2014/main" id="{1D0AB828-B97C-4C75-909B-812C6ECDA28C}"/>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C209CC47-AEB7-4FDE-9473-9E7E7BE563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8999262-BA40-4E76-B7F5-1234D14F67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6D7355E9-C334-4601-BD45-49E68CDDB4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85BFBCF1-B6C4-400D-A731-7595C2323F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3DA54678-4EF5-454E-BD88-9B4D87CAFE1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86905</xdr:rowOff>
    </xdr:from>
    <xdr:to>
      <xdr:col>85</xdr:col>
      <xdr:colOff>177800</xdr:colOff>
      <xdr:row>80</xdr:row>
      <xdr:rowOff>17055</xdr:rowOff>
    </xdr:to>
    <xdr:sp macro="" textlink="">
      <xdr:nvSpPr>
        <xdr:cNvPr id="468" name="楕円 467">
          <a:extLst>
            <a:ext uri="{FF2B5EF4-FFF2-40B4-BE49-F238E27FC236}">
              <a16:creationId xmlns:a16="http://schemas.microsoft.com/office/drawing/2014/main" id="{02341B96-FF2A-4C90-9FA2-430EAA1C5761}"/>
            </a:ext>
          </a:extLst>
        </xdr:cNvPr>
        <xdr:cNvSpPr/>
      </xdr:nvSpPr>
      <xdr:spPr>
        <a:xfrm>
          <a:off x="162687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109782</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44D37389-AD96-4811-A2A2-7A8B2F2B4723}"/>
            </a:ext>
          </a:extLst>
        </xdr:cNvPr>
        <xdr:cNvSpPr txBox="1"/>
      </xdr:nvSpPr>
      <xdr:spPr>
        <a:xfrm>
          <a:off x="16357600" y="1348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31387</xdr:rowOff>
    </xdr:from>
    <xdr:to>
      <xdr:col>81</xdr:col>
      <xdr:colOff>101600</xdr:colOff>
      <xdr:row>79</xdr:row>
      <xdr:rowOff>132987</xdr:rowOff>
    </xdr:to>
    <xdr:sp macro="" textlink="">
      <xdr:nvSpPr>
        <xdr:cNvPr id="470" name="楕円 469">
          <a:extLst>
            <a:ext uri="{FF2B5EF4-FFF2-40B4-BE49-F238E27FC236}">
              <a16:creationId xmlns:a16="http://schemas.microsoft.com/office/drawing/2014/main" id="{6B9659FD-F7B0-49AC-B7B4-ABEC4483CC81}"/>
            </a:ext>
          </a:extLst>
        </xdr:cNvPr>
        <xdr:cNvSpPr/>
      </xdr:nvSpPr>
      <xdr:spPr>
        <a:xfrm>
          <a:off x="15430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82187</xdr:rowOff>
    </xdr:from>
    <xdr:to>
      <xdr:col>85</xdr:col>
      <xdr:colOff>127000</xdr:colOff>
      <xdr:row>79</xdr:row>
      <xdr:rowOff>137705</xdr:rowOff>
    </xdr:to>
    <xdr:cxnSp macro="">
      <xdr:nvCxnSpPr>
        <xdr:cNvPr id="471" name="直線コネクタ 470">
          <a:extLst>
            <a:ext uri="{FF2B5EF4-FFF2-40B4-BE49-F238E27FC236}">
              <a16:creationId xmlns:a16="http://schemas.microsoft.com/office/drawing/2014/main" id="{2AC9BD03-9E93-46C5-AEBD-4F08A5178133}"/>
            </a:ext>
          </a:extLst>
        </xdr:cNvPr>
        <xdr:cNvCxnSpPr/>
      </xdr:nvCxnSpPr>
      <xdr:spPr>
        <a:xfrm>
          <a:off x="15481300" y="1362673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152219</xdr:rowOff>
    </xdr:from>
    <xdr:to>
      <xdr:col>76</xdr:col>
      <xdr:colOff>165100</xdr:colOff>
      <xdr:row>79</xdr:row>
      <xdr:rowOff>82369</xdr:rowOff>
    </xdr:to>
    <xdr:sp macro="" textlink="">
      <xdr:nvSpPr>
        <xdr:cNvPr id="472" name="楕円 471">
          <a:extLst>
            <a:ext uri="{FF2B5EF4-FFF2-40B4-BE49-F238E27FC236}">
              <a16:creationId xmlns:a16="http://schemas.microsoft.com/office/drawing/2014/main" id="{A8B8B452-9A37-4EFB-8E0B-BC41893A741F}"/>
            </a:ext>
          </a:extLst>
        </xdr:cNvPr>
        <xdr:cNvSpPr/>
      </xdr:nvSpPr>
      <xdr:spPr>
        <a:xfrm>
          <a:off x="14541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31569</xdr:rowOff>
    </xdr:from>
    <xdr:to>
      <xdr:col>81</xdr:col>
      <xdr:colOff>50800</xdr:colOff>
      <xdr:row>79</xdr:row>
      <xdr:rowOff>82187</xdr:rowOff>
    </xdr:to>
    <xdr:cxnSp macro="">
      <xdr:nvCxnSpPr>
        <xdr:cNvPr id="473" name="直線コネクタ 472">
          <a:extLst>
            <a:ext uri="{FF2B5EF4-FFF2-40B4-BE49-F238E27FC236}">
              <a16:creationId xmlns:a16="http://schemas.microsoft.com/office/drawing/2014/main" id="{AA7BB150-DB85-4B36-936E-940D7E49963D}"/>
            </a:ext>
          </a:extLst>
        </xdr:cNvPr>
        <xdr:cNvCxnSpPr/>
      </xdr:nvCxnSpPr>
      <xdr:spPr>
        <a:xfrm>
          <a:off x="14592300" y="135761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474" name="楕円 473">
          <a:extLst>
            <a:ext uri="{FF2B5EF4-FFF2-40B4-BE49-F238E27FC236}">
              <a16:creationId xmlns:a16="http://schemas.microsoft.com/office/drawing/2014/main" id="{A8175512-4557-47EC-A0F9-1227864A70BE}"/>
            </a:ext>
          </a:extLst>
        </xdr:cNvPr>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31569</xdr:rowOff>
    </xdr:from>
    <xdr:to>
      <xdr:col>76</xdr:col>
      <xdr:colOff>114300</xdr:colOff>
      <xdr:row>84</xdr:row>
      <xdr:rowOff>21771</xdr:rowOff>
    </xdr:to>
    <xdr:cxnSp macro="">
      <xdr:nvCxnSpPr>
        <xdr:cNvPr id="475" name="直線コネクタ 474">
          <a:extLst>
            <a:ext uri="{FF2B5EF4-FFF2-40B4-BE49-F238E27FC236}">
              <a16:creationId xmlns:a16="http://schemas.microsoft.com/office/drawing/2014/main" id="{FCBE7AC8-72BA-4F42-A1FD-3760F2AC6714}"/>
            </a:ext>
          </a:extLst>
        </xdr:cNvPr>
        <xdr:cNvCxnSpPr/>
      </xdr:nvCxnSpPr>
      <xdr:spPr>
        <a:xfrm flipV="1">
          <a:off x="13703300" y="13576119"/>
          <a:ext cx="889000" cy="8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109764</xdr:rowOff>
    </xdr:from>
    <xdr:to>
      <xdr:col>67</xdr:col>
      <xdr:colOff>101600</xdr:colOff>
      <xdr:row>84</xdr:row>
      <xdr:rowOff>39914</xdr:rowOff>
    </xdr:to>
    <xdr:sp macro="" textlink="">
      <xdr:nvSpPr>
        <xdr:cNvPr id="476" name="楕円 475">
          <a:extLst>
            <a:ext uri="{FF2B5EF4-FFF2-40B4-BE49-F238E27FC236}">
              <a16:creationId xmlns:a16="http://schemas.microsoft.com/office/drawing/2014/main" id="{A041A337-1CA9-41B3-A2F8-5C7CDB75B270}"/>
            </a:ext>
          </a:extLst>
        </xdr:cNvPr>
        <xdr:cNvSpPr/>
      </xdr:nvSpPr>
      <xdr:spPr>
        <a:xfrm>
          <a:off x="1276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160564</xdr:rowOff>
    </xdr:from>
    <xdr:to>
      <xdr:col>71</xdr:col>
      <xdr:colOff>177800</xdr:colOff>
      <xdr:row>84</xdr:row>
      <xdr:rowOff>21771</xdr:rowOff>
    </xdr:to>
    <xdr:cxnSp macro="">
      <xdr:nvCxnSpPr>
        <xdr:cNvPr id="477" name="直線コネクタ 476">
          <a:extLst>
            <a:ext uri="{FF2B5EF4-FFF2-40B4-BE49-F238E27FC236}">
              <a16:creationId xmlns:a16="http://schemas.microsoft.com/office/drawing/2014/main" id="{1A9151E3-291F-43AE-A114-B688BE47D69E}"/>
            </a:ext>
          </a:extLst>
        </xdr:cNvPr>
        <xdr:cNvCxnSpPr/>
      </xdr:nvCxnSpPr>
      <xdr:spPr>
        <a:xfrm>
          <a:off x="12814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478" name="n_1aveValue【消防施設】&#10;有形固定資産減価償却率">
          <a:extLst>
            <a:ext uri="{FF2B5EF4-FFF2-40B4-BE49-F238E27FC236}">
              <a16:creationId xmlns:a16="http://schemas.microsoft.com/office/drawing/2014/main" id="{29C8923C-DF58-4FEE-9A2D-74C933BDBDB4}"/>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479" name="n_2aveValue【消防施設】&#10;有形固定資産減価償却率">
          <a:extLst>
            <a:ext uri="{FF2B5EF4-FFF2-40B4-BE49-F238E27FC236}">
              <a16:creationId xmlns:a16="http://schemas.microsoft.com/office/drawing/2014/main" id="{7C6EEA51-E48B-430F-8B23-9BA449B1C087}"/>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480" name="n_3aveValue【消防施設】&#10;有形固定資産減価償却率">
          <a:extLst>
            <a:ext uri="{FF2B5EF4-FFF2-40B4-BE49-F238E27FC236}">
              <a16:creationId xmlns:a16="http://schemas.microsoft.com/office/drawing/2014/main" id="{A1D9D5AF-8B64-43A8-98D7-B7ABDBC346A2}"/>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481" name="n_4aveValue【消防施設】&#10;有形固定資産減価償却率">
          <a:extLst>
            <a:ext uri="{FF2B5EF4-FFF2-40B4-BE49-F238E27FC236}">
              <a16:creationId xmlns:a16="http://schemas.microsoft.com/office/drawing/2014/main" id="{2E7AB683-7322-43AD-BF1C-8E6BE21E2EC1}"/>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149514</xdr:rowOff>
    </xdr:from>
    <xdr:ext cx="405111" cy="259045"/>
    <xdr:sp macro="" textlink="">
      <xdr:nvSpPr>
        <xdr:cNvPr id="482" name="n_1mainValue【消防施設】&#10;有形固定資産減価償却率">
          <a:extLst>
            <a:ext uri="{FF2B5EF4-FFF2-40B4-BE49-F238E27FC236}">
              <a16:creationId xmlns:a16="http://schemas.microsoft.com/office/drawing/2014/main" id="{2066251F-9407-41A6-971F-C294BAEE80CD}"/>
            </a:ext>
          </a:extLst>
        </xdr:cNvPr>
        <xdr:cNvSpPr txBox="1"/>
      </xdr:nvSpPr>
      <xdr:spPr>
        <a:xfrm>
          <a:off x="152660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98896</xdr:rowOff>
    </xdr:from>
    <xdr:ext cx="405111" cy="259045"/>
    <xdr:sp macro="" textlink="">
      <xdr:nvSpPr>
        <xdr:cNvPr id="483" name="n_2mainValue【消防施設】&#10;有形固定資産減価償却率">
          <a:extLst>
            <a:ext uri="{FF2B5EF4-FFF2-40B4-BE49-F238E27FC236}">
              <a16:creationId xmlns:a16="http://schemas.microsoft.com/office/drawing/2014/main" id="{B4BBF843-E1F1-4A2A-AED8-158470D24B90}"/>
            </a:ext>
          </a:extLst>
        </xdr:cNvPr>
        <xdr:cNvSpPr txBox="1"/>
      </xdr:nvSpPr>
      <xdr:spPr>
        <a:xfrm>
          <a:off x="143897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484" name="n_3mainValue【消防施設】&#10;有形固定資産減価償却率">
          <a:extLst>
            <a:ext uri="{FF2B5EF4-FFF2-40B4-BE49-F238E27FC236}">
              <a16:creationId xmlns:a16="http://schemas.microsoft.com/office/drawing/2014/main" id="{80C7565C-3B6C-4042-AEC4-4BEBC724855F}"/>
            </a:ext>
          </a:extLst>
        </xdr:cNvPr>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485" name="n_4mainValue【消防施設】&#10;有形固定資産減価償却率">
          <a:extLst>
            <a:ext uri="{FF2B5EF4-FFF2-40B4-BE49-F238E27FC236}">
              <a16:creationId xmlns:a16="http://schemas.microsoft.com/office/drawing/2014/main" id="{07A71FF3-6963-404E-BF26-CBFB1B50135B}"/>
            </a:ext>
          </a:extLst>
        </xdr:cNvPr>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5BD51060-9B66-4577-8378-70C50FC6F9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B21DEB75-C23C-400F-8177-8517F57402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04DA21C8-ED3E-4F56-9A6B-479DD0B319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C037253C-3B9B-4F54-B50E-573EDA75AE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5647A426-0CD0-42CF-BF14-17AA1A7882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3051594C-FF12-46E0-89B6-B204184C5F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3E508FCB-07BD-4F99-A2EC-D020A05FF0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31E9601D-DB71-4082-A290-1277256C49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A9892AEF-CFB7-43D8-A433-3C4331B3D1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686B93CE-FDC1-4E46-989B-B9657834A4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id="{FDA6B216-EC29-4724-9FB5-3F3B712E8F3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id="{45EDADAF-D026-46A1-8250-6C103B71BAE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id="{13CBAFC9-02BE-48AC-901A-9E31A487BBB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id="{7EBD1847-659C-4BB8-B3C3-838C806B902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id="{E52DF07A-AC19-4880-AE26-0A34F3D2487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id="{25EE6C13-33E0-4013-BC17-D49F2C14242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id="{F409560D-91D0-4341-8811-FFB20A985C2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id="{CFD48383-B078-4258-98DA-9CB29EE12ED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id="{2860F1F7-8B66-4B6E-AB79-3EA29B93C22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EA6B31AF-B63C-4F35-91DA-924EC202522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DDD27E32-41A8-4D88-ADFB-4F9F983130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9390D204-D467-4FE6-BD20-85DADF2E013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CACEADC6-750B-45F8-A17A-B3BD712B8F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09" name="直線コネクタ 508">
          <a:extLst>
            <a:ext uri="{FF2B5EF4-FFF2-40B4-BE49-F238E27FC236}">
              <a16:creationId xmlns:a16="http://schemas.microsoft.com/office/drawing/2014/main" id="{2FCDA2C9-3135-425C-B719-79A1F932C58F}"/>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0" name="【消防施設】&#10;一人当たり面積最小値テキスト">
          <a:extLst>
            <a:ext uri="{FF2B5EF4-FFF2-40B4-BE49-F238E27FC236}">
              <a16:creationId xmlns:a16="http://schemas.microsoft.com/office/drawing/2014/main" id="{165E8E64-20D0-49CD-A15E-C0903F30A424}"/>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1" name="直線コネクタ 510">
          <a:extLst>
            <a:ext uri="{FF2B5EF4-FFF2-40B4-BE49-F238E27FC236}">
              <a16:creationId xmlns:a16="http://schemas.microsoft.com/office/drawing/2014/main" id="{72C288B0-5902-4435-8AE3-E87E3259857E}"/>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12" name="【消防施設】&#10;一人当たり面積最大値テキスト">
          <a:extLst>
            <a:ext uri="{FF2B5EF4-FFF2-40B4-BE49-F238E27FC236}">
              <a16:creationId xmlns:a16="http://schemas.microsoft.com/office/drawing/2014/main" id="{5EA66CD9-2A2A-45D9-BADA-AD0B84E6FA47}"/>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13" name="直線コネクタ 512">
          <a:extLst>
            <a:ext uri="{FF2B5EF4-FFF2-40B4-BE49-F238E27FC236}">
              <a16:creationId xmlns:a16="http://schemas.microsoft.com/office/drawing/2014/main" id="{B10B31F0-8919-47E1-A35D-E17B5B8EFA22}"/>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514" name="【消防施設】&#10;一人当たり面積平均値テキスト">
          <a:extLst>
            <a:ext uri="{FF2B5EF4-FFF2-40B4-BE49-F238E27FC236}">
              <a16:creationId xmlns:a16="http://schemas.microsoft.com/office/drawing/2014/main" id="{4151C5BE-1309-481C-BFCA-089B3CE1C1CA}"/>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5" name="フローチャート: 判断 514">
          <a:extLst>
            <a:ext uri="{FF2B5EF4-FFF2-40B4-BE49-F238E27FC236}">
              <a16:creationId xmlns:a16="http://schemas.microsoft.com/office/drawing/2014/main" id="{99C45371-87D4-432D-A7EA-3DD6447B3ECC}"/>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6" name="フローチャート: 判断 515">
          <a:extLst>
            <a:ext uri="{FF2B5EF4-FFF2-40B4-BE49-F238E27FC236}">
              <a16:creationId xmlns:a16="http://schemas.microsoft.com/office/drawing/2014/main" id="{BD6458B0-412E-4E9C-B42E-BFA847E18AEB}"/>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7" name="フローチャート: 判断 516">
          <a:extLst>
            <a:ext uri="{FF2B5EF4-FFF2-40B4-BE49-F238E27FC236}">
              <a16:creationId xmlns:a16="http://schemas.microsoft.com/office/drawing/2014/main" id="{FE37321E-29E1-4623-BE65-1365881DECFD}"/>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18" name="フローチャート: 判断 517">
          <a:extLst>
            <a:ext uri="{FF2B5EF4-FFF2-40B4-BE49-F238E27FC236}">
              <a16:creationId xmlns:a16="http://schemas.microsoft.com/office/drawing/2014/main" id="{E8A8682A-6668-4C19-8819-5D30F2F296BD}"/>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19" name="フローチャート: 判断 518">
          <a:extLst>
            <a:ext uri="{FF2B5EF4-FFF2-40B4-BE49-F238E27FC236}">
              <a16:creationId xmlns:a16="http://schemas.microsoft.com/office/drawing/2014/main" id="{31EF8A56-6640-43F2-8877-41706FE25CEC}"/>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6841F78-04EA-4658-ACCB-855FC662C24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229B4D0-A43F-431E-9EF8-05C7302DD1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6CC310A2-8877-499C-A459-6D55CF74AC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34C78ACF-2A5F-495D-966B-FF215E4D4A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7902F05-FA81-4EAF-887E-F69C5AA9CF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81026</xdr:rowOff>
    </xdr:from>
    <xdr:to>
      <xdr:col>116</xdr:col>
      <xdr:colOff>114300</xdr:colOff>
      <xdr:row>85</xdr:row>
      <xdr:rowOff>11176</xdr:rowOff>
    </xdr:to>
    <xdr:sp macro="" textlink="">
      <xdr:nvSpPr>
        <xdr:cNvPr id="525" name="楕円 524">
          <a:extLst>
            <a:ext uri="{FF2B5EF4-FFF2-40B4-BE49-F238E27FC236}">
              <a16:creationId xmlns:a16="http://schemas.microsoft.com/office/drawing/2014/main" id="{E727891C-29FF-4928-B4C4-E219DC09874A}"/>
            </a:ext>
          </a:extLst>
        </xdr:cNvPr>
        <xdr:cNvSpPr/>
      </xdr:nvSpPr>
      <xdr:spPr>
        <a:xfrm>
          <a:off x="22110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103903</xdr:rowOff>
    </xdr:from>
    <xdr:ext cx="469744" cy="259045"/>
    <xdr:sp macro="" textlink="">
      <xdr:nvSpPr>
        <xdr:cNvPr id="526" name="【消防施設】&#10;一人当たり面積該当値テキスト">
          <a:extLst>
            <a:ext uri="{FF2B5EF4-FFF2-40B4-BE49-F238E27FC236}">
              <a16:creationId xmlns:a16="http://schemas.microsoft.com/office/drawing/2014/main" id="{396B353D-50F7-499F-9459-F0AA5630FA9A}"/>
            </a:ext>
          </a:extLst>
        </xdr:cNvPr>
        <xdr:cNvSpPr txBox="1"/>
      </xdr:nvSpPr>
      <xdr:spPr>
        <a:xfrm>
          <a:off x="22199600"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81787</xdr:rowOff>
    </xdr:from>
    <xdr:to>
      <xdr:col>112</xdr:col>
      <xdr:colOff>38100</xdr:colOff>
      <xdr:row>85</xdr:row>
      <xdr:rowOff>11937</xdr:rowOff>
    </xdr:to>
    <xdr:sp macro="" textlink="">
      <xdr:nvSpPr>
        <xdr:cNvPr id="527" name="楕円 526">
          <a:extLst>
            <a:ext uri="{FF2B5EF4-FFF2-40B4-BE49-F238E27FC236}">
              <a16:creationId xmlns:a16="http://schemas.microsoft.com/office/drawing/2014/main" id="{570C8B2F-C1BD-43C2-8F2B-29272C446FF6}"/>
            </a:ext>
          </a:extLst>
        </xdr:cNvPr>
        <xdr:cNvSpPr/>
      </xdr:nvSpPr>
      <xdr:spPr>
        <a:xfrm>
          <a:off x="21272500" y="144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131826</xdr:rowOff>
    </xdr:from>
    <xdr:to>
      <xdr:col>116</xdr:col>
      <xdr:colOff>63500</xdr:colOff>
      <xdr:row>84</xdr:row>
      <xdr:rowOff>132587</xdr:rowOff>
    </xdr:to>
    <xdr:cxnSp macro="">
      <xdr:nvCxnSpPr>
        <xdr:cNvPr id="528" name="直線コネクタ 527">
          <a:extLst>
            <a:ext uri="{FF2B5EF4-FFF2-40B4-BE49-F238E27FC236}">
              <a16:creationId xmlns:a16="http://schemas.microsoft.com/office/drawing/2014/main" id="{2CB282FE-FABA-4E3D-880A-F808AFC75451}"/>
            </a:ext>
          </a:extLst>
        </xdr:cNvPr>
        <xdr:cNvCxnSpPr/>
      </xdr:nvCxnSpPr>
      <xdr:spPr>
        <a:xfrm flipV="1">
          <a:off x="21323300" y="1453362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529" name="楕円 528">
          <a:extLst>
            <a:ext uri="{FF2B5EF4-FFF2-40B4-BE49-F238E27FC236}">
              <a16:creationId xmlns:a16="http://schemas.microsoft.com/office/drawing/2014/main" id="{BF280F06-7E37-4060-AC39-2883086F606F}"/>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132587</xdr:rowOff>
    </xdr:from>
    <xdr:to>
      <xdr:col>111</xdr:col>
      <xdr:colOff>177800</xdr:colOff>
      <xdr:row>84</xdr:row>
      <xdr:rowOff>133350</xdr:rowOff>
    </xdr:to>
    <xdr:cxnSp macro="">
      <xdr:nvCxnSpPr>
        <xdr:cNvPr id="530" name="直線コネクタ 529">
          <a:extLst>
            <a:ext uri="{FF2B5EF4-FFF2-40B4-BE49-F238E27FC236}">
              <a16:creationId xmlns:a16="http://schemas.microsoft.com/office/drawing/2014/main" id="{53BEBBC6-55AC-4B19-A3E5-823ED0321D53}"/>
            </a:ext>
          </a:extLst>
        </xdr:cNvPr>
        <xdr:cNvCxnSpPr/>
      </xdr:nvCxnSpPr>
      <xdr:spPr>
        <a:xfrm flipV="1">
          <a:off x="20434300" y="1453438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111506</xdr:rowOff>
    </xdr:from>
    <xdr:to>
      <xdr:col>102</xdr:col>
      <xdr:colOff>165100</xdr:colOff>
      <xdr:row>86</xdr:row>
      <xdr:rowOff>41656</xdr:rowOff>
    </xdr:to>
    <xdr:sp macro="" textlink="">
      <xdr:nvSpPr>
        <xdr:cNvPr id="531" name="楕円 530">
          <a:extLst>
            <a:ext uri="{FF2B5EF4-FFF2-40B4-BE49-F238E27FC236}">
              <a16:creationId xmlns:a16="http://schemas.microsoft.com/office/drawing/2014/main" id="{10BDCD4B-04D7-4F3C-8603-D1BAD01ED175}"/>
            </a:ext>
          </a:extLst>
        </xdr:cNvPr>
        <xdr:cNvSpPr/>
      </xdr:nvSpPr>
      <xdr:spPr>
        <a:xfrm>
          <a:off x="19494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85</xdr:row>
      <xdr:rowOff>162306</xdr:rowOff>
    </xdr:to>
    <xdr:cxnSp macro="">
      <xdr:nvCxnSpPr>
        <xdr:cNvPr id="532" name="直線コネクタ 531">
          <a:extLst>
            <a:ext uri="{FF2B5EF4-FFF2-40B4-BE49-F238E27FC236}">
              <a16:creationId xmlns:a16="http://schemas.microsoft.com/office/drawing/2014/main" id="{87305927-FF3E-43E8-9B1B-553555A3A5A4}"/>
            </a:ext>
          </a:extLst>
        </xdr:cNvPr>
        <xdr:cNvCxnSpPr/>
      </xdr:nvCxnSpPr>
      <xdr:spPr>
        <a:xfrm flipV="1">
          <a:off x="19545300" y="14535150"/>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111506</xdr:rowOff>
    </xdr:from>
    <xdr:to>
      <xdr:col>98</xdr:col>
      <xdr:colOff>38100</xdr:colOff>
      <xdr:row>86</xdr:row>
      <xdr:rowOff>41656</xdr:rowOff>
    </xdr:to>
    <xdr:sp macro="" textlink="">
      <xdr:nvSpPr>
        <xdr:cNvPr id="533" name="楕円 532">
          <a:extLst>
            <a:ext uri="{FF2B5EF4-FFF2-40B4-BE49-F238E27FC236}">
              <a16:creationId xmlns:a16="http://schemas.microsoft.com/office/drawing/2014/main" id="{E36D9C23-D620-43F1-9766-8B126D850B30}"/>
            </a:ext>
          </a:extLst>
        </xdr:cNvPr>
        <xdr:cNvSpPr/>
      </xdr:nvSpPr>
      <xdr:spPr>
        <a:xfrm>
          <a:off x="18605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162306</xdr:rowOff>
    </xdr:from>
    <xdr:to>
      <xdr:col>102</xdr:col>
      <xdr:colOff>114300</xdr:colOff>
      <xdr:row>85</xdr:row>
      <xdr:rowOff>162306</xdr:rowOff>
    </xdr:to>
    <xdr:cxnSp macro="">
      <xdr:nvCxnSpPr>
        <xdr:cNvPr id="534" name="直線コネクタ 533">
          <a:extLst>
            <a:ext uri="{FF2B5EF4-FFF2-40B4-BE49-F238E27FC236}">
              <a16:creationId xmlns:a16="http://schemas.microsoft.com/office/drawing/2014/main" id="{3BC72AA7-7596-4B76-ABEE-1C1DF32E1AB0}"/>
            </a:ext>
          </a:extLst>
        </xdr:cNvPr>
        <xdr:cNvCxnSpPr/>
      </xdr:nvCxnSpPr>
      <xdr:spPr>
        <a:xfrm>
          <a:off x="18656300" y="14735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535" name="n_1aveValue【消防施設】&#10;一人当たり面積">
          <a:extLst>
            <a:ext uri="{FF2B5EF4-FFF2-40B4-BE49-F238E27FC236}">
              <a16:creationId xmlns:a16="http://schemas.microsoft.com/office/drawing/2014/main" id="{E866C370-E66C-4DF3-A0AA-23B742CB4F2B}"/>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536" name="n_2aveValue【消防施設】&#10;一人当たり面積">
          <a:extLst>
            <a:ext uri="{FF2B5EF4-FFF2-40B4-BE49-F238E27FC236}">
              <a16:creationId xmlns:a16="http://schemas.microsoft.com/office/drawing/2014/main" id="{BCABEEF8-27CF-4A59-8468-B94948E8039E}"/>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537" name="n_3aveValue【消防施設】&#10;一人当たり面積">
          <a:extLst>
            <a:ext uri="{FF2B5EF4-FFF2-40B4-BE49-F238E27FC236}">
              <a16:creationId xmlns:a16="http://schemas.microsoft.com/office/drawing/2014/main" id="{43428078-15F3-4B99-B32D-586D0B998698}"/>
            </a:ext>
          </a:extLst>
        </xdr:cNvPr>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538" name="n_4aveValue【消防施設】&#10;一人当たり面積">
          <a:extLst>
            <a:ext uri="{FF2B5EF4-FFF2-40B4-BE49-F238E27FC236}">
              <a16:creationId xmlns:a16="http://schemas.microsoft.com/office/drawing/2014/main" id="{569EC74A-DDC9-43A9-BF99-47B1383317A1}"/>
            </a:ext>
          </a:extLst>
        </xdr:cNvPr>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28464</xdr:rowOff>
    </xdr:from>
    <xdr:ext cx="469744" cy="259045"/>
    <xdr:sp macro="" textlink="">
      <xdr:nvSpPr>
        <xdr:cNvPr id="539" name="n_1mainValue【消防施設】&#10;一人当たり面積">
          <a:extLst>
            <a:ext uri="{FF2B5EF4-FFF2-40B4-BE49-F238E27FC236}">
              <a16:creationId xmlns:a16="http://schemas.microsoft.com/office/drawing/2014/main" id="{BA28201E-5D06-4521-953C-511E5EF7E7D4}"/>
            </a:ext>
          </a:extLst>
        </xdr:cNvPr>
        <xdr:cNvSpPr txBox="1"/>
      </xdr:nvSpPr>
      <xdr:spPr>
        <a:xfrm>
          <a:off x="21075727"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29227</xdr:rowOff>
    </xdr:from>
    <xdr:ext cx="469744" cy="259045"/>
    <xdr:sp macro="" textlink="">
      <xdr:nvSpPr>
        <xdr:cNvPr id="540" name="n_2mainValue【消防施設】&#10;一人当たり面積">
          <a:extLst>
            <a:ext uri="{FF2B5EF4-FFF2-40B4-BE49-F238E27FC236}">
              <a16:creationId xmlns:a16="http://schemas.microsoft.com/office/drawing/2014/main" id="{5DFBC631-532C-446D-A8C7-F13C4ED85A2B}"/>
            </a:ext>
          </a:extLst>
        </xdr:cNvPr>
        <xdr:cNvSpPr txBox="1"/>
      </xdr:nvSpPr>
      <xdr:spPr>
        <a:xfrm>
          <a:off x="20199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32783</xdr:rowOff>
    </xdr:from>
    <xdr:ext cx="469744" cy="259045"/>
    <xdr:sp macro="" textlink="">
      <xdr:nvSpPr>
        <xdr:cNvPr id="541" name="n_3mainValue【消防施設】&#10;一人当たり面積">
          <a:extLst>
            <a:ext uri="{FF2B5EF4-FFF2-40B4-BE49-F238E27FC236}">
              <a16:creationId xmlns:a16="http://schemas.microsoft.com/office/drawing/2014/main" id="{8A2AAC48-25E4-473E-B5DD-2306674A76B4}"/>
            </a:ext>
          </a:extLst>
        </xdr:cNvPr>
        <xdr:cNvSpPr txBox="1"/>
      </xdr:nvSpPr>
      <xdr:spPr>
        <a:xfrm>
          <a:off x="193104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32783</xdr:rowOff>
    </xdr:from>
    <xdr:ext cx="469744" cy="259045"/>
    <xdr:sp macro="" textlink="">
      <xdr:nvSpPr>
        <xdr:cNvPr id="542" name="n_4mainValue【消防施設】&#10;一人当たり面積">
          <a:extLst>
            <a:ext uri="{FF2B5EF4-FFF2-40B4-BE49-F238E27FC236}">
              <a16:creationId xmlns:a16="http://schemas.microsoft.com/office/drawing/2014/main" id="{44BE5CDF-F9D4-4FE8-A9E1-16F3972FDB2C}"/>
            </a:ext>
          </a:extLst>
        </xdr:cNvPr>
        <xdr:cNvSpPr txBox="1"/>
      </xdr:nvSpPr>
      <xdr:spPr>
        <a:xfrm>
          <a:off x="184214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E96E3BC4-A6CD-40A7-9B97-2B1114BB19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B18947F7-0C44-41EC-A653-018E5B7724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184D02CB-4402-468B-8380-BDD482580B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DD706A2E-AD10-4610-A637-B1025C42F6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9AE15C27-FF37-47D4-9A9D-6247EFE29A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41D26AD5-0E0A-4E47-92E1-F2C7BDB87B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DCFDA28B-32D7-4D41-9F38-DDBCFE207A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58143C09-DCE0-4C23-B92A-1D00FBF19C5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54891F1C-6E11-410A-B215-E324839BF4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8B6B5F94-2F26-4515-B9E7-95E1024D1D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41C6BAC8-3567-446C-8F9C-2DD2F142CC4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808E06BB-FE05-4B25-9778-662F213AE9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6A365C65-14E3-4D6D-A355-9269E71E03B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E7A9EE10-FF54-4337-8BE7-BA58D3A3434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BF1781B6-F4FB-42BD-9909-BE825A5B8C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013CFF39-701F-407E-B885-E2EDFBAFDE5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69436433-90DE-4B1E-8B68-7B2322A1977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AFA8A6C5-B7E1-4D36-AE9E-DEA6981DC27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0ECC3A56-C6F6-4D9A-B9CC-4E345573D0B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769A5EF1-7153-49CA-B39B-7B7ED4FA45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a:extLst>
            <a:ext uri="{FF2B5EF4-FFF2-40B4-BE49-F238E27FC236}">
              <a16:creationId xmlns:a16="http://schemas.microsoft.com/office/drawing/2014/main" id="{B04D8BA7-DE58-4528-88F0-A3EA6A232E6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3EE8CF76-0438-436E-B3B8-7C8236AC74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259A7141-3497-4CA3-9658-255E48A97C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a:extLst>
            <a:ext uri="{FF2B5EF4-FFF2-40B4-BE49-F238E27FC236}">
              <a16:creationId xmlns:a16="http://schemas.microsoft.com/office/drawing/2014/main" id="{9CBDD1F6-E15D-4F66-BBAC-5286A724A85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a:extLst>
            <a:ext uri="{FF2B5EF4-FFF2-40B4-BE49-F238E27FC236}">
              <a16:creationId xmlns:a16="http://schemas.microsoft.com/office/drawing/2014/main" id="{48455B87-0825-45CA-9E81-D8F1B1A38FD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id="{487A2E9A-6F0B-4E10-9325-CE01A75BD3E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a:extLst>
            <a:ext uri="{FF2B5EF4-FFF2-40B4-BE49-F238E27FC236}">
              <a16:creationId xmlns:a16="http://schemas.microsoft.com/office/drawing/2014/main" id="{B6B02031-F3CF-4590-AAB6-191793CE18A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id="{22CA5BD3-0992-47DA-97A4-3ACD6F3C35E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71" name="【庁舎】&#10;有形固定資産減価償却率平均値テキスト">
          <a:extLst>
            <a:ext uri="{FF2B5EF4-FFF2-40B4-BE49-F238E27FC236}">
              <a16:creationId xmlns:a16="http://schemas.microsoft.com/office/drawing/2014/main" id="{77F00A9B-C998-4B3F-9EC3-CC0E99C8DC01}"/>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72" name="フローチャート: 判断 571">
          <a:extLst>
            <a:ext uri="{FF2B5EF4-FFF2-40B4-BE49-F238E27FC236}">
              <a16:creationId xmlns:a16="http://schemas.microsoft.com/office/drawing/2014/main" id="{5F61B39C-DDA2-4366-952E-7684413D0A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3" name="フローチャート: 判断 572">
          <a:extLst>
            <a:ext uri="{FF2B5EF4-FFF2-40B4-BE49-F238E27FC236}">
              <a16:creationId xmlns:a16="http://schemas.microsoft.com/office/drawing/2014/main" id="{7CBCD0B5-95A9-41E3-98DD-72589DC8F0A6}"/>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4" name="フローチャート: 判断 573">
          <a:extLst>
            <a:ext uri="{FF2B5EF4-FFF2-40B4-BE49-F238E27FC236}">
              <a16:creationId xmlns:a16="http://schemas.microsoft.com/office/drawing/2014/main" id="{5A4F36B2-D789-4362-822E-F34BD8E4E484}"/>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5" name="フローチャート: 判断 574">
          <a:extLst>
            <a:ext uri="{FF2B5EF4-FFF2-40B4-BE49-F238E27FC236}">
              <a16:creationId xmlns:a16="http://schemas.microsoft.com/office/drawing/2014/main" id="{C8501D09-BC37-447F-B955-11BC1CEA9CCB}"/>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6" name="フローチャート: 判断 575">
          <a:extLst>
            <a:ext uri="{FF2B5EF4-FFF2-40B4-BE49-F238E27FC236}">
              <a16:creationId xmlns:a16="http://schemas.microsoft.com/office/drawing/2014/main" id="{9528A36B-5CB5-4428-9A7F-57E9DEA1F7AC}"/>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BBFE9D1E-23FC-40A5-BDD4-24E614904E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0A4A64C-F914-4846-9A67-D6D4541B1B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7192F738-706C-4A3F-A827-E3A5B180B7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94825DF-A80A-4933-BEE4-4469D1FE83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A86E5933-6D98-4F47-8679-9196805CC9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63500</xdr:rowOff>
    </xdr:from>
    <xdr:to>
      <xdr:col>85</xdr:col>
      <xdr:colOff>177800</xdr:colOff>
      <xdr:row>100</xdr:row>
      <xdr:rowOff>165100</xdr:rowOff>
    </xdr:to>
    <xdr:sp macro="" textlink="">
      <xdr:nvSpPr>
        <xdr:cNvPr id="582" name="楕円 581">
          <a:extLst>
            <a:ext uri="{FF2B5EF4-FFF2-40B4-BE49-F238E27FC236}">
              <a16:creationId xmlns:a16="http://schemas.microsoft.com/office/drawing/2014/main" id="{6875BBE2-0835-485A-B73E-73C27A062AD0}"/>
            </a:ext>
          </a:extLst>
        </xdr:cNvPr>
        <xdr:cNvSpPr/>
      </xdr:nvSpPr>
      <xdr:spPr>
        <a:xfrm>
          <a:off x="162687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340478" cy="259045"/>
    <xdr:sp macro="" textlink="">
      <xdr:nvSpPr>
        <xdr:cNvPr id="583" name="【庁舎】&#10;有形固定資産減価償却率該当値テキスト">
          <a:extLst>
            <a:ext uri="{FF2B5EF4-FFF2-40B4-BE49-F238E27FC236}">
              <a16:creationId xmlns:a16="http://schemas.microsoft.com/office/drawing/2014/main" id="{4E38F262-F949-4C1D-B065-884F01AC2991}"/>
            </a:ext>
          </a:extLst>
        </xdr:cNvPr>
        <xdr:cNvSpPr txBox="1"/>
      </xdr:nvSpPr>
      <xdr:spPr>
        <a:xfrm>
          <a:off x="16357600" y="1712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6350</xdr:rowOff>
    </xdr:from>
    <xdr:to>
      <xdr:col>81</xdr:col>
      <xdr:colOff>101600</xdr:colOff>
      <xdr:row>100</xdr:row>
      <xdr:rowOff>107950</xdr:rowOff>
    </xdr:to>
    <xdr:sp macro="" textlink="">
      <xdr:nvSpPr>
        <xdr:cNvPr id="584" name="楕円 583">
          <a:extLst>
            <a:ext uri="{FF2B5EF4-FFF2-40B4-BE49-F238E27FC236}">
              <a16:creationId xmlns:a16="http://schemas.microsoft.com/office/drawing/2014/main" id="{544CC9CA-81BC-41E4-8D0D-18CC4BB6A102}"/>
            </a:ext>
          </a:extLst>
        </xdr:cNvPr>
        <xdr:cNvSpPr/>
      </xdr:nvSpPr>
      <xdr:spPr>
        <a:xfrm>
          <a:off x="15430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57150</xdr:rowOff>
    </xdr:from>
    <xdr:to>
      <xdr:col>85</xdr:col>
      <xdr:colOff>127000</xdr:colOff>
      <xdr:row>100</xdr:row>
      <xdr:rowOff>114300</xdr:rowOff>
    </xdr:to>
    <xdr:cxnSp macro="">
      <xdr:nvCxnSpPr>
        <xdr:cNvPr id="585" name="直線コネクタ 584">
          <a:extLst>
            <a:ext uri="{FF2B5EF4-FFF2-40B4-BE49-F238E27FC236}">
              <a16:creationId xmlns:a16="http://schemas.microsoft.com/office/drawing/2014/main" id="{8C07409E-CDB7-4A26-AF50-2628D7160CE8}"/>
            </a:ext>
          </a:extLst>
        </xdr:cNvPr>
        <xdr:cNvCxnSpPr/>
      </xdr:nvCxnSpPr>
      <xdr:spPr>
        <a:xfrm>
          <a:off x="15481300" y="17202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132080</xdr:rowOff>
    </xdr:from>
    <xdr:to>
      <xdr:col>76</xdr:col>
      <xdr:colOff>165100</xdr:colOff>
      <xdr:row>101</xdr:row>
      <xdr:rowOff>62230</xdr:rowOff>
    </xdr:to>
    <xdr:sp macro="" textlink="">
      <xdr:nvSpPr>
        <xdr:cNvPr id="586" name="楕円 585">
          <a:extLst>
            <a:ext uri="{FF2B5EF4-FFF2-40B4-BE49-F238E27FC236}">
              <a16:creationId xmlns:a16="http://schemas.microsoft.com/office/drawing/2014/main" id="{D83AC3E2-B494-4F3A-B6FD-0599741801B1}"/>
            </a:ext>
          </a:extLst>
        </xdr:cNvPr>
        <xdr:cNvSpPr/>
      </xdr:nvSpPr>
      <xdr:spPr>
        <a:xfrm>
          <a:off x="14541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57150</xdr:rowOff>
    </xdr:from>
    <xdr:to>
      <xdr:col>81</xdr:col>
      <xdr:colOff>50800</xdr:colOff>
      <xdr:row>101</xdr:row>
      <xdr:rowOff>11430</xdr:rowOff>
    </xdr:to>
    <xdr:cxnSp macro="">
      <xdr:nvCxnSpPr>
        <xdr:cNvPr id="587" name="直線コネクタ 586">
          <a:extLst>
            <a:ext uri="{FF2B5EF4-FFF2-40B4-BE49-F238E27FC236}">
              <a16:creationId xmlns:a16="http://schemas.microsoft.com/office/drawing/2014/main" id="{68E97FDA-B835-4271-B9DA-88FF8C47647A}"/>
            </a:ext>
          </a:extLst>
        </xdr:cNvPr>
        <xdr:cNvCxnSpPr/>
      </xdr:nvCxnSpPr>
      <xdr:spPr>
        <a:xfrm flipV="1">
          <a:off x="14592300" y="172021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588" name="楕円 587">
          <a:extLst>
            <a:ext uri="{FF2B5EF4-FFF2-40B4-BE49-F238E27FC236}">
              <a16:creationId xmlns:a16="http://schemas.microsoft.com/office/drawing/2014/main" id="{C1B15947-E1F4-4C8D-A8A8-A73037853698}"/>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11430</xdr:rowOff>
    </xdr:from>
    <xdr:to>
      <xdr:col>76</xdr:col>
      <xdr:colOff>114300</xdr:colOff>
      <xdr:row>107</xdr:row>
      <xdr:rowOff>69850</xdr:rowOff>
    </xdr:to>
    <xdr:cxnSp macro="">
      <xdr:nvCxnSpPr>
        <xdr:cNvPr id="589" name="直線コネクタ 588">
          <a:extLst>
            <a:ext uri="{FF2B5EF4-FFF2-40B4-BE49-F238E27FC236}">
              <a16:creationId xmlns:a16="http://schemas.microsoft.com/office/drawing/2014/main" id="{D4081BE2-A669-4439-8A8B-866BF3015E7D}"/>
            </a:ext>
          </a:extLst>
        </xdr:cNvPr>
        <xdr:cNvCxnSpPr/>
      </xdr:nvCxnSpPr>
      <xdr:spPr>
        <a:xfrm flipV="1">
          <a:off x="13703300" y="17327880"/>
          <a:ext cx="889000" cy="108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590" name="楕円 589">
          <a:extLst>
            <a:ext uri="{FF2B5EF4-FFF2-40B4-BE49-F238E27FC236}">
              <a16:creationId xmlns:a16="http://schemas.microsoft.com/office/drawing/2014/main" id="{60F6B9DB-430D-41FA-8518-CD0F7DC358D2}"/>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591" name="直線コネクタ 590">
          <a:extLst>
            <a:ext uri="{FF2B5EF4-FFF2-40B4-BE49-F238E27FC236}">
              <a16:creationId xmlns:a16="http://schemas.microsoft.com/office/drawing/2014/main" id="{B5BF1084-CF35-43A0-B25A-38FC1D1C972D}"/>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592" name="n_1aveValue【庁舎】&#10;有形固定資産減価償却率">
          <a:extLst>
            <a:ext uri="{FF2B5EF4-FFF2-40B4-BE49-F238E27FC236}">
              <a16:creationId xmlns:a16="http://schemas.microsoft.com/office/drawing/2014/main" id="{DE2F28FE-D994-4B5A-8F4B-E606E0D78296}"/>
            </a:ext>
          </a:extLst>
        </xdr:cNvPr>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593" name="n_2aveValue【庁舎】&#10;有形固定資産減価償却率">
          <a:extLst>
            <a:ext uri="{FF2B5EF4-FFF2-40B4-BE49-F238E27FC236}">
              <a16:creationId xmlns:a16="http://schemas.microsoft.com/office/drawing/2014/main" id="{E8400DFF-A4FE-4B1A-8431-4B9785D20D70}"/>
            </a:ext>
          </a:extLst>
        </xdr:cNvPr>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4" name="n_3aveValue【庁舎】&#10;有形固定資産減価償却率">
          <a:extLst>
            <a:ext uri="{FF2B5EF4-FFF2-40B4-BE49-F238E27FC236}">
              <a16:creationId xmlns:a16="http://schemas.microsoft.com/office/drawing/2014/main" id="{7BAC1ED2-87AC-4640-AA35-1906C7FA079D}"/>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95" name="n_4aveValue【庁舎】&#10;有形固定資産減価償却率">
          <a:extLst>
            <a:ext uri="{FF2B5EF4-FFF2-40B4-BE49-F238E27FC236}">
              <a16:creationId xmlns:a16="http://schemas.microsoft.com/office/drawing/2014/main" id="{A7308D63-F259-4B8D-BA0B-72AAC9FFD006}"/>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124477</xdr:rowOff>
    </xdr:from>
    <xdr:ext cx="340478" cy="259045"/>
    <xdr:sp macro="" textlink="">
      <xdr:nvSpPr>
        <xdr:cNvPr id="596" name="n_1mainValue【庁舎】&#10;有形固定資産減価償却率">
          <a:extLst>
            <a:ext uri="{FF2B5EF4-FFF2-40B4-BE49-F238E27FC236}">
              <a16:creationId xmlns:a16="http://schemas.microsoft.com/office/drawing/2014/main" id="{B68D9BCF-11A2-40D0-B007-4B4D1AD968F6}"/>
            </a:ext>
          </a:extLst>
        </xdr:cNvPr>
        <xdr:cNvSpPr txBox="1"/>
      </xdr:nvSpPr>
      <xdr:spPr>
        <a:xfrm>
          <a:off x="15298361" y="16926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78757</xdr:rowOff>
    </xdr:from>
    <xdr:ext cx="405111" cy="259045"/>
    <xdr:sp macro="" textlink="">
      <xdr:nvSpPr>
        <xdr:cNvPr id="597" name="n_2mainValue【庁舎】&#10;有形固定資産減価償却率">
          <a:extLst>
            <a:ext uri="{FF2B5EF4-FFF2-40B4-BE49-F238E27FC236}">
              <a16:creationId xmlns:a16="http://schemas.microsoft.com/office/drawing/2014/main" id="{F4F31D43-661D-4639-9350-CFCA95572F0C}"/>
            </a:ext>
          </a:extLst>
        </xdr:cNvPr>
        <xdr:cNvSpPr txBox="1"/>
      </xdr:nvSpPr>
      <xdr:spPr>
        <a:xfrm>
          <a:off x="143897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598" name="n_3mainValue【庁舎】&#10;有形固定資産減価償却率">
          <a:extLst>
            <a:ext uri="{FF2B5EF4-FFF2-40B4-BE49-F238E27FC236}">
              <a16:creationId xmlns:a16="http://schemas.microsoft.com/office/drawing/2014/main" id="{CDE5951C-7EA2-41E8-B954-373F69C50ECE}"/>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99" name="n_4mainValue【庁舎】&#10;有形固定資産減価償却率">
          <a:extLst>
            <a:ext uri="{FF2B5EF4-FFF2-40B4-BE49-F238E27FC236}">
              <a16:creationId xmlns:a16="http://schemas.microsoft.com/office/drawing/2014/main" id="{070825EB-7D26-42B1-81D2-890E963D2E29}"/>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A555E91B-5F8E-42F5-B163-470698D0FE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2FCCFD97-CCE7-4913-9C61-56FAED3C91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B8DE0939-ECAD-4A6D-90BD-EF1B2F8642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8BC880DD-DE5C-431C-AA65-63F8BB9C76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26E4A481-D040-4680-BA6D-3CAEE530C4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342DC5A9-A747-4D71-85EC-DDB9705885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13CBDE8B-E520-464F-A882-AA148467C6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C7D2636F-8521-4DE2-B3EB-DDE8290DCA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3F59FAFD-0DCB-41C5-8771-47AB9193CD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2D3B3107-A1B7-4401-BE1F-0DA27C0586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7AB79673-625A-4699-9ACB-572EE991F87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E5F5DC87-02BB-4A20-848B-DAF924B069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71780006-D7D3-4B19-8532-FF9C2D4EDE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AF6C527A-CD33-4672-BAFF-064186BF6C0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E9035FFF-1A72-4919-850A-4CAB504206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A3A39715-1C32-4A45-8BB7-1C74C92B1E5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76F8352B-AB73-4A9E-808B-8D1C5E89ABF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23A30320-F13E-4C27-AD3D-9E60621BA60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BBC50413-000F-45E8-A7C4-335C3094FEF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3F4F64D7-DAB8-48FE-BFDA-1E95D932AFF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6070A21-C713-472E-A16D-4B45DB2344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8D465EC1-F478-4E7E-A140-4E92203555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43D7A038-5E5A-4E08-83F6-DE57DB8A59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3" name="直線コネクタ 622">
          <a:extLst>
            <a:ext uri="{FF2B5EF4-FFF2-40B4-BE49-F238E27FC236}">
              <a16:creationId xmlns:a16="http://schemas.microsoft.com/office/drawing/2014/main" id="{FC3F197B-3DEC-4D13-88B4-9BAFE66AF8C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4" name="【庁舎】&#10;一人当たり面積最小値テキスト">
          <a:extLst>
            <a:ext uri="{FF2B5EF4-FFF2-40B4-BE49-F238E27FC236}">
              <a16:creationId xmlns:a16="http://schemas.microsoft.com/office/drawing/2014/main" id="{6756F67D-1260-4859-BB0E-88969B0672DC}"/>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5" name="直線コネクタ 624">
          <a:extLst>
            <a:ext uri="{FF2B5EF4-FFF2-40B4-BE49-F238E27FC236}">
              <a16:creationId xmlns:a16="http://schemas.microsoft.com/office/drawing/2014/main" id="{A87AABB4-6EF3-4BE4-A381-E4D5C9C68BE3}"/>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6" name="【庁舎】&#10;一人当たり面積最大値テキスト">
          <a:extLst>
            <a:ext uri="{FF2B5EF4-FFF2-40B4-BE49-F238E27FC236}">
              <a16:creationId xmlns:a16="http://schemas.microsoft.com/office/drawing/2014/main" id="{52F70A54-F1A0-46B7-B992-A839FF79AFA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7" name="直線コネクタ 626">
          <a:extLst>
            <a:ext uri="{FF2B5EF4-FFF2-40B4-BE49-F238E27FC236}">
              <a16:creationId xmlns:a16="http://schemas.microsoft.com/office/drawing/2014/main" id="{9AA50D67-9787-4D7C-96BD-F812FA10355C}"/>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28" name="【庁舎】&#10;一人当たり面積平均値テキスト">
          <a:extLst>
            <a:ext uri="{FF2B5EF4-FFF2-40B4-BE49-F238E27FC236}">
              <a16:creationId xmlns:a16="http://schemas.microsoft.com/office/drawing/2014/main" id="{5D5582F1-700A-40CC-83C0-05CA3137294E}"/>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9" name="フローチャート: 判断 628">
          <a:extLst>
            <a:ext uri="{FF2B5EF4-FFF2-40B4-BE49-F238E27FC236}">
              <a16:creationId xmlns:a16="http://schemas.microsoft.com/office/drawing/2014/main" id="{BE2678C9-7AB8-431E-A79B-531CD4F6322F}"/>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30" name="フローチャート: 判断 629">
          <a:extLst>
            <a:ext uri="{FF2B5EF4-FFF2-40B4-BE49-F238E27FC236}">
              <a16:creationId xmlns:a16="http://schemas.microsoft.com/office/drawing/2014/main" id="{313EE919-7EE9-497F-9CF3-AFE7AB4AF6C2}"/>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1" name="フローチャート: 判断 630">
          <a:extLst>
            <a:ext uri="{FF2B5EF4-FFF2-40B4-BE49-F238E27FC236}">
              <a16:creationId xmlns:a16="http://schemas.microsoft.com/office/drawing/2014/main" id="{FA1F1C18-D42F-4BFD-A637-D35ADA3C5A87}"/>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32" name="フローチャート: 判断 631">
          <a:extLst>
            <a:ext uri="{FF2B5EF4-FFF2-40B4-BE49-F238E27FC236}">
              <a16:creationId xmlns:a16="http://schemas.microsoft.com/office/drawing/2014/main" id="{A9171044-CA88-49E1-BB84-7F2DE035D456}"/>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33" name="フローチャート: 判断 632">
          <a:extLst>
            <a:ext uri="{FF2B5EF4-FFF2-40B4-BE49-F238E27FC236}">
              <a16:creationId xmlns:a16="http://schemas.microsoft.com/office/drawing/2014/main" id="{A3E7765D-7DBF-473B-8004-7E19CCB2142B}"/>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520E234-7D00-4A5D-913B-178D0D6037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F2D556B-420E-4559-A2CC-A7A3346D02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FFF01AA7-D3D4-4771-81D0-F9466C3231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45F3E40-B6E0-4163-A854-9626C743FB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6CED609-2DEB-4984-A574-28CA7FA3E4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100837</xdr:rowOff>
    </xdr:from>
    <xdr:to>
      <xdr:col>116</xdr:col>
      <xdr:colOff>114300</xdr:colOff>
      <xdr:row>108</xdr:row>
      <xdr:rowOff>30987</xdr:rowOff>
    </xdr:to>
    <xdr:sp macro="" textlink="">
      <xdr:nvSpPr>
        <xdr:cNvPr id="639" name="楕円 638">
          <a:extLst>
            <a:ext uri="{FF2B5EF4-FFF2-40B4-BE49-F238E27FC236}">
              <a16:creationId xmlns:a16="http://schemas.microsoft.com/office/drawing/2014/main" id="{55E68B4A-3394-4248-A557-9CE25C68AE19}"/>
            </a:ext>
          </a:extLst>
        </xdr:cNvPr>
        <xdr:cNvSpPr/>
      </xdr:nvSpPr>
      <xdr:spPr>
        <a:xfrm>
          <a:off x="221107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15764</xdr:rowOff>
    </xdr:from>
    <xdr:ext cx="469744" cy="259045"/>
    <xdr:sp macro="" textlink="">
      <xdr:nvSpPr>
        <xdr:cNvPr id="640" name="【庁舎】&#10;一人当たり面積該当値テキスト">
          <a:extLst>
            <a:ext uri="{FF2B5EF4-FFF2-40B4-BE49-F238E27FC236}">
              <a16:creationId xmlns:a16="http://schemas.microsoft.com/office/drawing/2014/main" id="{77218F1E-CF3B-4460-BDB5-67A5B2E1BAF7}"/>
            </a:ext>
          </a:extLst>
        </xdr:cNvPr>
        <xdr:cNvSpPr txBox="1"/>
      </xdr:nvSpPr>
      <xdr:spPr>
        <a:xfrm>
          <a:off x="22199600" y="183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101600</xdr:rowOff>
    </xdr:from>
    <xdr:to>
      <xdr:col>112</xdr:col>
      <xdr:colOff>38100</xdr:colOff>
      <xdr:row>108</xdr:row>
      <xdr:rowOff>31750</xdr:rowOff>
    </xdr:to>
    <xdr:sp macro="" textlink="">
      <xdr:nvSpPr>
        <xdr:cNvPr id="641" name="楕円 640">
          <a:extLst>
            <a:ext uri="{FF2B5EF4-FFF2-40B4-BE49-F238E27FC236}">
              <a16:creationId xmlns:a16="http://schemas.microsoft.com/office/drawing/2014/main" id="{1EAFEA62-C2CF-4280-B6A7-914BD846E8A3}"/>
            </a:ext>
          </a:extLst>
        </xdr:cNvPr>
        <xdr:cNvSpPr/>
      </xdr:nvSpPr>
      <xdr:spPr>
        <a:xfrm>
          <a:off x="2127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151637</xdr:rowOff>
    </xdr:from>
    <xdr:to>
      <xdr:col>116</xdr:col>
      <xdr:colOff>63500</xdr:colOff>
      <xdr:row>107</xdr:row>
      <xdr:rowOff>152400</xdr:rowOff>
    </xdr:to>
    <xdr:cxnSp macro="">
      <xdr:nvCxnSpPr>
        <xdr:cNvPr id="642" name="直線コネクタ 641">
          <a:extLst>
            <a:ext uri="{FF2B5EF4-FFF2-40B4-BE49-F238E27FC236}">
              <a16:creationId xmlns:a16="http://schemas.microsoft.com/office/drawing/2014/main" id="{F883DFFD-538E-4AD5-A671-8654A9A499CD}"/>
            </a:ext>
          </a:extLst>
        </xdr:cNvPr>
        <xdr:cNvCxnSpPr/>
      </xdr:nvCxnSpPr>
      <xdr:spPr>
        <a:xfrm flipV="1">
          <a:off x="21323300" y="1849678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150749</xdr:rowOff>
    </xdr:from>
    <xdr:to>
      <xdr:col>107</xdr:col>
      <xdr:colOff>101600</xdr:colOff>
      <xdr:row>107</xdr:row>
      <xdr:rowOff>80899</xdr:rowOff>
    </xdr:to>
    <xdr:sp macro="" textlink="">
      <xdr:nvSpPr>
        <xdr:cNvPr id="643" name="楕円 642">
          <a:extLst>
            <a:ext uri="{FF2B5EF4-FFF2-40B4-BE49-F238E27FC236}">
              <a16:creationId xmlns:a16="http://schemas.microsoft.com/office/drawing/2014/main" id="{D532FAD5-E7E3-4E33-8C40-B885ED011C5C}"/>
            </a:ext>
          </a:extLst>
        </xdr:cNvPr>
        <xdr:cNvSpPr/>
      </xdr:nvSpPr>
      <xdr:spPr>
        <a:xfrm>
          <a:off x="20383500" y="183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30099</xdr:rowOff>
    </xdr:from>
    <xdr:to>
      <xdr:col>111</xdr:col>
      <xdr:colOff>177800</xdr:colOff>
      <xdr:row>107</xdr:row>
      <xdr:rowOff>152400</xdr:rowOff>
    </xdr:to>
    <xdr:cxnSp macro="">
      <xdr:nvCxnSpPr>
        <xdr:cNvPr id="644" name="直線コネクタ 643">
          <a:extLst>
            <a:ext uri="{FF2B5EF4-FFF2-40B4-BE49-F238E27FC236}">
              <a16:creationId xmlns:a16="http://schemas.microsoft.com/office/drawing/2014/main" id="{E0F692BA-D368-4DB8-8AAD-72DA91403B5E}"/>
            </a:ext>
          </a:extLst>
        </xdr:cNvPr>
        <xdr:cNvCxnSpPr/>
      </xdr:nvCxnSpPr>
      <xdr:spPr>
        <a:xfrm>
          <a:off x="20434300" y="1837524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150368</xdr:rowOff>
    </xdr:from>
    <xdr:to>
      <xdr:col>102</xdr:col>
      <xdr:colOff>165100</xdr:colOff>
      <xdr:row>108</xdr:row>
      <xdr:rowOff>80518</xdr:rowOff>
    </xdr:to>
    <xdr:sp macro="" textlink="">
      <xdr:nvSpPr>
        <xdr:cNvPr id="645" name="楕円 644">
          <a:extLst>
            <a:ext uri="{FF2B5EF4-FFF2-40B4-BE49-F238E27FC236}">
              <a16:creationId xmlns:a16="http://schemas.microsoft.com/office/drawing/2014/main" id="{D85FB066-C396-4CD9-BDBC-FCFE50437663}"/>
            </a:ext>
          </a:extLst>
        </xdr:cNvPr>
        <xdr:cNvSpPr/>
      </xdr:nvSpPr>
      <xdr:spPr>
        <a:xfrm>
          <a:off x="19494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30099</xdr:rowOff>
    </xdr:from>
    <xdr:to>
      <xdr:col>107</xdr:col>
      <xdr:colOff>50800</xdr:colOff>
      <xdr:row>108</xdr:row>
      <xdr:rowOff>29718</xdr:rowOff>
    </xdr:to>
    <xdr:cxnSp macro="">
      <xdr:nvCxnSpPr>
        <xdr:cNvPr id="646" name="直線コネクタ 645">
          <a:extLst>
            <a:ext uri="{FF2B5EF4-FFF2-40B4-BE49-F238E27FC236}">
              <a16:creationId xmlns:a16="http://schemas.microsoft.com/office/drawing/2014/main" id="{44A1411B-E7F4-41B7-8BB1-E0C65E989B97}"/>
            </a:ext>
          </a:extLst>
        </xdr:cNvPr>
        <xdr:cNvCxnSpPr/>
      </xdr:nvCxnSpPr>
      <xdr:spPr>
        <a:xfrm flipV="1">
          <a:off x="19545300" y="18375249"/>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150368</xdr:rowOff>
    </xdr:from>
    <xdr:to>
      <xdr:col>98</xdr:col>
      <xdr:colOff>38100</xdr:colOff>
      <xdr:row>108</xdr:row>
      <xdr:rowOff>80518</xdr:rowOff>
    </xdr:to>
    <xdr:sp macro="" textlink="">
      <xdr:nvSpPr>
        <xdr:cNvPr id="647" name="楕円 646">
          <a:extLst>
            <a:ext uri="{FF2B5EF4-FFF2-40B4-BE49-F238E27FC236}">
              <a16:creationId xmlns:a16="http://schemas.microsoft.com/office/drawing/2014/main" id="{BA609AC6-89D6-4A49-8724-7F811D91355A}"/>
            </a:ext>
          </a:extLst>
        </xdr:cNvPr>
        <xdr:cNvSpPr/>
      </xdr:nvSpPr>
      <xdr:spPr>
        <a:xfrm>
          <a:off x="18605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29718</xdr:rowOff>
    </xdr:from>
    <xdr:to>
      <xdr:col>102</xdr:col>
      <xdr:colOff>114300</xdr:colOff>
      <xdr:row>108</xdr:row>
      <xdr:rowOff>29718</xdr:rowOff>
    </xdr:to>
    <xdr:cxnSp macro="">
      <xdr:nvCxnSpPr>
        <xdr:cNvPr id="648" name="直線コネクタ 647">
          <a:extLst>
            <a:ext uri="{FF2B5EF4-FFF2-40B4-BE49-F238E27FC236}">
              <a16:creationId xmlns:a16="http://schemas.microsoft.com/office/drawing/2014/main" id="{AEBDFDE7-FFCE-4ED7-BB45-C956AF756E5C}"/>
            </a:ext>
          </a:extLst>
        </xdr:cNvPr>
        <xdr:cNvCxnSpPr/>
      </xdr:nvCxnSpPr>
      <xdr:spPr>
        <a:xfrm>
          <a:off x="18656300" y="18546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649" name="n_1aveValue【庁舎】&#10;一人当たり面積">
          <a:extLst>
            <a:ext uri="{FF2B5EF4-FFF2-40B4-BE49-F238E27FC236}">
              <a16:creationId xmlns:a16="http://schemas.microsoft.com/office/drawing/2014/main" id="{1C75589F-AA0F-4F08-AD52-9EA8ED0660F6}"/>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50" name="n_2aveValue【庁舎】&#10;一人当たり面積">
          <a:extLst>
            <a:ext uri="{FF2B5EF4-FFF2-40B4-BE49-F238E27FC236}">
              <a16:creationId xmlns:a16="http://schemas.microsoft.com/office/drawing/2014/main" id="{8D07CB81-0D70-42F9-88F6-688EE6D30557}"/>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651" name="n_3aveValue【庁舎】&#10;一人当たり面積">
          <a:extLst>
            <a:ext uri="{FF2B5EF4-FFF2-40B4-BE49-F238E27FC236}">
              <a16:creationId xmlns:a16="http://schemas.microsoft.com/office/drawing/2014/main" id="{6A4D6834-8C0B-420F-B502-CA1F97D513C5}"/>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652" name="n_4aveValue【庁舎】&#10;一人当たり面積">
          <a:extLst>
            <a:ext uri="{FF2B5EF4-FFF2-40B4-BE49-F238E27FC236}">
              <a16:creationId xmlns:a16="http://schemas.microsoft.com/office/drawing/2014/main" id="{8BEE8492-42BD-426F-A274-2837C286A956}"/>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22877</xdr:rowOff>
    </xdr:from>
    <xdr:ext cx="469744" cy="259045"/>
    <xdr:sp macro="" textlink="">
      <xdr:nvSpPr>
        <xdr:cNvPr id="653" name="n_1mainValue【庁舎】&#10;一人当たり面積">
          <a:extLst>
            <a:ext uri="{FF2B5EF4-FFF2-40B4-BE49-F238E27FC236}">
              <a16:creationId xmlns:a16="http://schemas.microsoft.com/office/drawing/2014/main" id="{440BFB17-AAB2-4673-AA09-C94A26E5BA83}"/>
            </a:ext>
          </a:extLst>
        </xdr:cNvPr>
        <xdr:cNvSpPr txBox="1"/>
      </xdr:nvSpPr>
      <xdr:spPr>
        <a:xfrm>
          <a:off x="21075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72026</xdr:rowOff>
    </xdr:from>
    <xdr:ext cx="469744" cy="259045"/>
    <xdr:sp macro="" textlink="">
      <xdr:nvSpPr>
        <xdr:cNvPr id="654" name="n_2mainValue【庁舎】&#10;一人当たり面積">
          <a:extLst>
            <a:ext uri="{FF2B5EF4-FFF2-40B4-BE49-F238E27FC236}">
              <a16:creationId xmlns:a16="http://schemas.microsoft.com/office/drawing/2014/main" id="{DB1F9007-9F7C-4941-BEE4-5A7E286EAC12}"/>
            </a:ext>
          </a:extLst>
        </xdr:cNvPr>
        <xdr:cNvSpPr txBox="1"/>
      </xdr:nvSpPr>
      <xdr:spPr>
        <a:xfrm>
          <a:off x="20199427" y="1841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71645</xdr:rowOff>
    </xdr:from>
    <xdr:ext cx="469744" cy="259045"/>
    <xdr:sp macro="" textlink="">
      <xdr:nvSpPr>
        <xdr:cNvPr id="655" name="n_3mainValue【庁舎】&#10;一人当たり面積">
          <a:extLst>
            <a:ext uri="{FF2B5EF4-FFF2-40B4-BE49-F238E27FC236}">
              <a16:creationId xmlns:a16="http://schemas.microsoft.com/office/drawing/2014/main" id="{7E60395C-8107-4C4A-9F31-24EF5F563AB2}"/>
            </a:ext>
          </a:extLst>
        </xdr:cNvPr>
        <xdr:cNvSpPr txBox="1"/>
      </xdr:nvSpPr>
      <xdr:spPr>
        <a:xfrm>
          <a:off x="19310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71645</xdr:rowOff>
    </xdr:from>
    <xdr:ext cx="469744" cy="259045"/>
    <xdr:sp macro="" textlink="">
      <xdr:nvSpPr>
        <xdr:cNvPr id="656" name="n_4mainValue【庁舎】&#10;一人当たり面積">
          <a:extLst>
            <a:ext uri="{FF2B5EF4-FFF2-40B4-BE49-F238E27FC236}">
              <a16:creationId xmlns:a16="http://schemas.microsoft.com/office/drawing/2014/main" id="{B870FEC1-21C7-4674-A511-E51CEBE2D369}"/>
            </a:ext>
          </a:extLst>
        </xdr:cNvPr>
        <xdr:cNvSpPr txBox="1"/>
      </xdr:nvSpPr>
      <xdr:spPr>
        <a:xfrm>
          <a:off x="18421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B7FCA86C-0295-49A1-BCAC-0AB5FF5F80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72A50E98-2048-45BB-A872-A33976D406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7701FD96-963E-4A57-9810-6207EF14D1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有形固定資産の減価償却率は、平成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年度以降に建て替えを行った保育園、プール、令和２年度に建設工事が完了した庁舎や消防庁舎の増築・改修工事を実施した消防施設は低い水準となっています。</a:t>
          </a:r>
        </a:p>
        <a:p>
          <a:r>
            <a:rPr kumimoji="1" lang="ja-JP" altLang="en-US" sz="1300">
              <a:latin typeface="ＭＳ Ｐゴシック" panose="020B0600070205080204" pitchFamily="50" charset="-128"/>
              <a:ea typeface="ＭＳ Ｐゴシック" panose="020B0600070205080204" pitchFamily="50" charset="-128"/>
            </a:rPr>
            <a:t>特に、令和４年度に学校施設の改修工事を実施したため、前年度より低下しました。</a:t>
          </a:r>
        </a:p>
        <a:p>
          <a:r>
            <a:rPr kumimoji="1" lang="ja-JP" altLang="en-US" sz="1300">
              <a:latin typeface="ＭＳ Ｐゴシック" panose="020B0600070205080204" pitchFamily="50" charset="-128"/>
              <a:ea typeface="ＭＳ Ｐゴシック" panose="020B0600070205080204" pitchFamily="50" charset="-128"/>
            </a:rPr>
            <a:t>　一方、福祉施設、道路については、全国平均よりも高い水準となっています。</a:t>
          </a:r>
        </a:p>
        <a:p>
          <a:r>
            <a:rPr kumimoji="1" lang="ja-JP" altLang="en-US" sz="1300">
              <a:latin typeface="ＭＳ Ｐゴシック" panose="020B0600070205080204" pitchFamily="50" charset="-128"/>
              <a:ea typeface="ＭＳ Ｐゴシック" panose="020B0600070205080204" pitchFamily="50" charset="-128"/>
            </a:rPr>
            <a:t>老朽化対策として、改修工事の実施を検討するほか、その他の公共施設も、公共施設等総合管理計画に基づく個別施設計画の策定を進め、計画的な施設改修や更新等を行っていく必要があります。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4"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6916871</v>
      </c>
      <c r="BO4" s="485"/>
      <c r="BP4" s="485"/>
      <c r="BQ4" s="485"/>
      <c r="BR4" s="485"/>
      <c r="BS4" s="485"/>
      <c r="BT4" s="485"/>
      <c r="BU4" s="486"/>
      <c r="BV4" s="484">
        <v>6962534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5.4</v>
      </c>
      <c r="CU4" s="625"/>
      <c r="CV4" s="625"/>
      <c r="CW4" s="625"/>
      <c r="CX4" s="625"/>
      <c r="CY4" s="625"/>
      <c r="CZ4" s="625"/>
      <c r="DA4" s="626"/>
      <c r="DB4" s="624">
        <v>11.2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6538280</v>
      </c>
      <c r="BO5" s="456"/>
      <c r="BP5" s="456"/>
      <c r="BQ5" s="456"/>
      <c r="BR5" s="456"/>
      <c r="BS5" s="456"/>
      <c r="BT5" s="456"/>
      <c r="BU5" s="457"/>
      <c r="BV5" s="455">
        <v>6499652</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84.7</v>
      </c>
      <c r="CU5" s="453"/>
      <c r="CV5" s="453"/>
      <c r="CW5" s="453"/>
      <c r="CX5" s="453"/>
      <c r="CY5" s="453"/>
      <c r="CZ5" s="453"/>
      <c r="DA5" s="454"/>
      <c r="DB5" s="452">
        <v>83.5</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378591</v>
      </c>
      <c r="BO6" s="456"/>
      <c r="BP6" s="456"/>
      <c r="BQ6" s="456"/>
      <c r="BR6" s="456"/>
      <c r="BS6" s="456"/>
      <c r="BT6" s="456"/>
      <c r="BU6" s="457"/>
      <c r="BV6" s="455">
        <v>462882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85.6</v>
      </c>
      <c r="CU6" s="599"/>
      <c r="CV6" s="599"/>
      <c r="CW6" s="599"/>
      <c r="CX6" s="599"/>
      <c r="CY6" s="599"/>
      <c r="CZ6" s="599"/>
      <c r="DA6" s="600"/>
      <c r="DB6" s="598">
        <v>85.8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227967</v>
      </c>
      <c r="BO7" s="456"/>
      <c r="BP7" s="456"/>
      <c r="BQ7" s="456"/>
      <c r="BR7" s="456"/>
      <c r="BS7" s="456"/>
      <c r="BT7" s="456"/>
      <c r="BU7" s="457"/>
      <c r="BV7" s="455">
        <v>143471</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2808352</v>
      </c>
      <c r="CU7" s="456"/>
      <c r="CV7" s="456"/>
      <c r="CW7" s="456"/>
      <c r="CX7" s="456"/>
      <c r="CY7" s="456"/>
      <c r="CZ7" s="456"/>
      <c r="DA7" s="457"/>
      <c r="DB7" s="455">
        <v>2842167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96</v>
      </c>
      <c r="AV8" s="514"/>
      <c r="AW8" s="514"/>
      <c r="AX8" s="514"/>
      <c r="AY8" s="469" t="s">
        <v>110</v>
      </c>
      <c r="AZ8" s="470"/>
      <c r="BA8" s="470"/>
      <c r="BB8" s="470"/>
      <c r="BC8" s="470"/>
      <c r="BD8" s="470"/>
      <c r="BE8" s="470"/>
      <c r="BF8" s="470"/>
      <c r="BG8" s="470"/>
      <c r="BH8" s="470"/>
      <c r="BI8" s="470"/>
      <c r="BJ8" s="470"/>
      <c r="BK8" s="470"/>
      <c r="BL8" s="470"/>
      <c r="BM8" s="471"/>
      <c r="BN8" s="455">
        <v>150624</v>
      </c>
      <c r="BO8" s="456"/>
      <c r="BP8" s="456"/>
      <c r="BQ8" s="456"/>
      <c r="BR8" s="456"/>
      <c r="BS8" s="456"/>
      <c r="BT8" s="456"/>
      <c r="BU8" s="457"/>
      <c r="BV8" s="455">
        <v>319411</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0.28000000000000003</v>
      </c>
      <c r="CU8" s="559"/>
      <c r="CV8" s="559"/>
      <c r="CW8" s="559"/>
      <c r="CX8" s="559"/>
      <c r="CY8" s="559"/>
      <c r="CZ8" s="559"/>
      <c r="DA8" s="560"/>
      <c r="DB8" s="558">
        <v>0.28999999999999998</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3884</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-168787</v>
      </c>
      <c r="BO9" s="456"/>
      <c r="BP9" s="456"/>
      <c r="BQ9" s="456"/>
      <c r="BR9" s="456"/>
      <c r="BS9" s="456"/>
      <c r="BT9" s="456"/>
      <c r="BU9" s="457"/>
      <c r="BV9" s="455">
        <v>177459</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9.9</v>
      </c>
      <c r="CU9" s="453"/>
      <c r="CV9" s="453"/>
      <c r="CW9" s="453"/>
      <c r="CX9" s="453"/>
      <c r="CY9" s="453"/>
      <c r="CZ9" s="453"/>
      <c r="DA9" s="454"/>
      <c r="DB9" s="452">
        <v>7.8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3966</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96</v>
      </c>
      <c r="AV10" s="514"/>
      <c r="AW10" s="514"/>
      <c r="AX10" s="514"/>
      <c r="AY10" s="469" t="s">
        <v>121</v>
      </c>
      <c r="AZ10" s="470"/>
      <c r="BA10" s="470"/>
      <c r="BB10" s="470"/>
      <c r="BC10" s="470"/>
      <c r="BD10" s="470"/>
      <c r="BE10" s="470"/>
      <c r="BF10" s="470"/>
      <c r="BG10" s="470"/>
      <c r="BH10" s="470"/>
      <c r="BI10" s="470"/>
      <c r="BJ10" s="470"/>
      <c r="BK10" s="470"/>
      <c r="BL10" s="470"/>
      <c r="BM10" s="471"/>
      <c r="BN10" s="455">
        <v>19</v>
      </c>
      <c r="BO10" s="456"/>
      <c r="BP10" s="456"/>
      <c r="BQ10" s="456"/>
      <c r="BR10" s="456"/>
      <c r="BS10" s="456"/>
      <c r="BT10" s="456"/>
      <c r="BU10" s="457"/>
      <c r="BV10" s="455">
        <v>21</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115482</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3902</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135</v>
      </c>
      <c r="AV12" s="514"/>
      <c r="AW12" s="514"/>
      <c r="AX12" s="514"/>
      <c r="AY12" s="469" t="s">
        <v>136</v>
      </c>
      <c r="AZ12" s="470"/>
      <c r="BA12" s="470"/>
      <c r="BB12" s="470"/>
      <c r="BC12" s="470"/>
      <c r="BD12" s="470"/>
      <c r="BE12" s="470"/>
      <c r="BF12" s="470"/>
      <c r="BG12" s="470"/>
      <c r="BH12" s="470"/>
      <c r="BI12" s="470"/>
      <c r="BJ12" s="470"/>
      <c r="BK12" s="470"/>
      <c r="BL12" s="470"/>
      <c r="BM12" s="471"/>
      <c r="BN12" s="455">
        <v>154000</v>
      </c>
      <c r="BO12" s="456"/>
      <c r="BP12" s="456"/>
      <c r="BQ12" s="456"/>
      <c r="BR12" s="456"/>
      <c r="BS12" s="456"/>
      <c r="BT12" s="456"/>
      <c r="BU12" s="457"/>
      <c r="BV12" s="455">
        <v>190000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3821</v>
      </c>
      <c r="S13" s="543"/>
      <c r="T13" s="543"/>
      <c r="U13" s="543"/>
      <c r="V13" s="544"/>
      <c r="W13" s="545" t="s">
        <v>141</v>
      </c>
      <c r="X13" s="441"/>
      <c r="Y13" s="441"/>
      <c r="Z13" s="441"/>
      <c r="AA13" s="441"/>
      <c r="AB13" s="442"/>
      <c r="AC13" s="408">
        <v>601</v>
      </c>
      <c r="AD13" s="409"/>
      <c r="AE13" s="409"/>
      <c r="AF13" s="409"/>
      <c r="AG13" s="410"/>
      <c r="AH13" s="408">
        <v>651</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-207286</v>
      </c>
      <c r="BO13" s="456"/>
      <c r="BP13" s="456"/>
      <c r="BQ13" s="456"/>
      <c r="BR13" s="456"/>
      <c r="BS13" s="456"/>
      <c r="BT13" s="456"/>
      <c r="BU13" s="457"/>
      <c r="BV13" s="455">
        <v>-12520</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6.1</v>
      </c>
      <c r="CU13" s="453"/>
      <c r="CV13" s="453"/>
      <c r="CW13" s="453"/>
      <c r="CX13" s="453"/>
      <c r="CY13" s="453"/>
      <c r="CZ13" s="453"/>
      <c r="DA13" s="454"/>
      <c r="DB13" s="452">
        <v>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3913</v>
      </c>
      <c r="S14" s="543"/>
      <c r="T14" s="543"/>
      <c r="U14" s="543"/>
      <c r="V14" s="544"/>
      <c r="W14" s="546"/>
      <c r="X14" s="444"/>
      <c r="Y14" s="444"/>
      <c r="Z14" s="444"/>
      <c r="AA14" s="444"/>
      <c r="AB14" s="445"/>
      <c r="AC14" s="535">
        <v>29.5</v>
      </c>
      <c r="AD14" s="536"/>
      <c r="AE14" s="536"/>
      <c r="AF14" s="536"/>
      <c r="AG14" s="537"/>
      <c r="AH14" s="535">
        <v>30.9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129</v>
      </c>
      <c r="CU14" s="553"/>
      <c r="CV14" s="553"/>
      <c r="CW14" s="553"/>
      <c r="CX14" s="553"/>
      <c r="CY14" s="553"/>
      <c r="CZ14" s="553"/>
      <c r="DA14" s="554"/>
      <c r="DB14" s="552" t="s">
        <v>138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3843</v>
      </c>
      <c r="S15" s="543"/>
      <c r="T15" s="543"/>
      <c r="U15" s="543"/>
      <c r="V15" s="544"/>
      <c r="W15" s="545" t="s">
        <v>149</v>
      </c>
      <c r="X15" s="441"/>
      <c r="Y15" s="441"/>
      <c r="Z15" s="441"/>
      <c r="AA15" s="441"/>
      <c r="AB15" s="442"/>
      <c r="AC15" s="408">
        <v>301</v>
      </c>
      <c r="AD15" s="409"/>
      <c r="AE15" s="409"/>
      <c r="AF15" s="409"/>
      <c r="AG15" s="410"/>
      <c r="AH15" s="408">
        <v>346</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715325</v>
      </c>
      <c r="BO15" s="485"/>
      <c r="BP15" s="485"/>
      <c r="BQ15" s="485"/>
      <c r="BR15" s="485"/>
      <c r="BS15" s="485"/>
      <c r="BT15" s="485"/>
      <c r="BU15" s="486"/>
      <c r="BV15" s="484">
        <v>680535</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14.8</v>
      </c>
      <c r="AD16" s="536"/>
      <c r="AE16" s="536"/>
      <c r="AF16" s="536"/>
      <c r="AG16" s="537"/>
      <c r="AH16" s="535">
        <v>16.399999999999999</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2601060</v>
      </c>
      <c r="BO16" s="456"/>
      <c r="BP16" s="456"/>
      <c r="BQ16" s="456"/>
      <c r="BR16" s="456"/>
      <c r="BS16" s="456"/>
      <c r="BT16" s="456"/>
      <c r="BU16" s="457"/>
      <c r="BV16" s="455">
        <v>2565470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1135</v>
      </c>
      <c r="AD17" s="409"/>
      <c r="AE17" s="409"/>
      <c r="AF17" s="409"/>
      <c r="AG17" s="410"/>
      <c r="AH17" s="408">
        <v>1108</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892836</v>
      </c>
      <c r="BO17" s="456"/>
      <c r="BP17" s="456"/>
      <c r="BQ17" s="456"/>
      <c r="BR17" s="456"/>
      <c r="BS17" s="456"/>
      <c r="BT17" s="456"/>
      <c r="BU17" s="457"/>
      <c r="BV17" s="455">
        <v>848285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292.58</v>
      </c>
      <c r="M18" s="508"/>
      <c r="N18" s="508"/>
      <c r="O18" s="508"/>
      <c r="P18" s="508"/>
      <c r="Q18" s="508"/>
      <c r="R18" s="509"/>
      <c r="S18" s="509"/>
      <c r="T18" s="509"/>
      <c r="U18" s="509"/>
      <c r="V18" s="510"/>
      <c r="W18" s="526"/>
      <c r="X18" s="527"/>
      <c r="Y18" s="527"/>
      <c r="Z18" s="527"/>
      <c r="AA18" s="527"/>
      <c r="AB18" s="551"/>
      <c r="AC18" s="425">
        <v>55.7</v>
      </c>
      <c r="AD18" s="426"/>
      <c r="AE18" s="426"/>
      <c r="AF18" s="426"/>
      <c r="AG18" s="511"/>
      <c r="AH18" s="425">
        <v>52.6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2419634</v>
      </c>
      <c r="BO18" s="456"/>
      <c r="BP18" s="456"/>
      <c r="BQ18" s="456"/>
      <c r="BR18" s="456"/>
      <c r="BS18" s="456"/>
      <c r="BT18" s="456"/>
      <c r="BU18" s="457"/>
      <c r="BV18" s="455">
        <v>2403039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4651045</v>
      </c>
      <c r="BO19" s="456"/>
      <c r="BP19" s="456"/>
      <c r="BQ19" s="456"/>
      <c r="BR19" s="456"/>
      <c r="BS19" s="456"/>
      <c r="BT19" s="456"/>
      <c r="BU19" s="457"/>
      <c r="BV19" s="455">
        <v>4385098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1684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4384128</v>
      </c>
      <c r="BO22" s="485"/>
      <c r="BP22" s="485"/>
      <c r="BQ22" s="485"/>
      <c r="BR22" s="485"/>
      <c r="BS22" s="485"/>
      <c r="BT22" s="485"/>
      <c r="BU22" s="486"/>
      <c r="BV22" s="484">
        <v>4677070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3145419</v>
      </c>
      <c r="BO23" s="456"/>
      <c r="BP23" s="456"/>
      <c r="BQ23" s="456"/>
      <c r="BR23" s="456"/>
      <c r="BS23" s="456"/>
      <c r="BT23" s="456"/>
      <c r="BU23" s="457"/>
      <c r="BV23" s="455">
        <v>3289565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6820</v>
      </c>
      <c r="R24" s="409"/>
      <c r="S24" s="409"/>
      <c r="T24" s="409"/>
      <c r="U24" s="409"/>
      <c r="V24" s="410"/>
      <c r="W24" s="498"/>
      <c r="X24" s="435"/>
      <c r="Y24" s="436"/>
      <c r="Z24" s="411" t="s">
        <v>174</v>
      </c>
      <c r="AA24" s="412"/>
      <c r="AB24" s="412"/>
      <c r="AC24" s="412"/>
      <c r="AD24" s="412"/>
      <c r="AE24" s="412"/>
      <c r="AF24" s="412"/>
      <c r="AG24" s="413"/>
      <c r="AH24" s="408">
        <v>74</v>
      </c>
      <c r="AI24" s="409"/>
      <c r="AJ24" s="409"/>
      <c r="AK24" s="409"/>
      <c r="AL24" s="410"/>
      <c r="AM24" s="408">
        <v>206090</v>
      </c>
      <c r="AN24" s="409"/>
      <c r="AO24" s="409"/>
      <c r="AP24" s="409"/>
      <c r="AQ24" s="409"/>
      <c r="AR24" s="410"/>
      <c r="AS24" s="408">
        <v>2785</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2955656</v>
      </c>
      <c r="BO24" s="456"/>
      <c r="BP24" s="456"/>
      <c r="BQ24" s="456"/>
      <c r="BR24" s="456"/>
      <c r="BS24" s="456"/>
      <c r="BT24" s="456"/>
      <c r="BU24" s="457"/>
      <c r="BV24" s="455">
        <v>3112043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5920</v>
      </c>
      <c r="R25" s="409"/>
      <c r="S25" s="409"/>
      <c r="T25" s="409"/>
      <c r="U25" s="409"/>
      <c r="V25" s="410"/>
      <c r="W25" s="498"/>
      <c r="X25" s="435"/>
      <c r="Y25" s="436"/>
      <c r="Z25" s="411" t="s">
        <v>177</v>
      </c>
      <c r="AA25" s="412"/>
      <c r="AB25" s="412"/>
      <c r="AC25" s="412"/>
      <c r="AD25" s="412"/>
      <c r="AE25" s="412"/>
      <c r="AF25" s="412"/>
      <c r="AG25" s="413"/>
      <c r="AH25" s="408" t="s">
        <v>139</v>
      </c>
      <c r="AI25" s="409"/>
      <c r="AJ25" s="409"/>
      <c r="AK25" s="409"/>
      <c r="AL25" s="410"/>
      <c r="AM25" s="408" t="s">
        <v>129</v>
      </c>
      <c r="AN25" s="409"/>
      <c r="AO25" s="409"/>
      <c r="AP25" s="409"/>
      <c r="AQ25" s="409"/>
      <c r="AR25" s="410"/>
      <c r="AS25" s="408" t="s">
        <v>139</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1350362</v>
      </c>
      <c r="BO25" s="485"/>
      <c r="BP25" s="485"/>
      <c r="BQ25" s="485"/>
      <c r="BR25" s="485"/>
      <c r="BS25" s="485"/>
      <c r="BT25" s="485"/>
      <c r="BU25" s="486"/>
      <c r="BV25" s="484">
        <v>1397436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5370</v>
      </c>
      <c r="R26" s="409"/>
      <c r="S26" s="409"/>
      <c r="T26" s="409"/>
      <c r="U26" s="409"/>
      <c r="V26" s="410"/>
      <c r="W26" s="498"/>
      <c r="X26" s="435"/>
      <c r="Y26" s="436"/>
      <c r="Z26" s="411" t="s">
        <v>180</v>
      </c>
      <c r="AA26" s="466"/>
      <c r="AB26" s="466"/>
      <c r="AC26" s="466"/>
      <c r="AD26" s="466"/>
      <c r="AE26" s="466"/>
      <c r="AF26" s="466"/>
      <c r="AG26" s="467"/>
      <c r="AH26" s="408" t="s">
        <v>139</v>
      </c>
      <c r="AI26" s="409"/>
      <c r="AJ26" s="409"/>
      <c r="AK26" s="409"/>
      <c r="AL26" s="410"/>
      <c r="AM26" s="408" t="s">
        <v>139</v>
      </c>
      <c r="AN26" s="409"/>
      <c r="AO26" s="409"/>
      <c r="AP26" s="409"/>
      <c r="AQ26" s="409"/>
      <c r="AR26" s="410"/>
      <c r="AS26" s="408" t="s">
        <v>129</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2670</v>
      </c>
      <c r="R27" s="409"/>
      <c r="S27" s="409"/>
      <c r="T27" s="409"/>
      <c r="U27" s="409"/>
      <c r="V27" s="410"/>
      <c r="W27" s="498"/>
      <c r="X27" s="435"/>
      <c r="Y27" s="436"/>
      <c r="Z27" s="411" t="s">
        <v>183</v>
      </c>
      <c r="AA27" s="412"/>
      <c r="AB27" s="412"/>
      <c r="AC27" s="412"/>
      <c r="AD27" s="412"/>
      <c r="AE27" s="412"/>
      <c r="AF27" s="412"/>
      <c r="AG27" s="413"/>
      <c r="AH27" s="408" t="s">
        <v>129</v>
      </c>
      <c r="AI27" s="409"/>
      <c r="AJ27" s="409"/>
      <c r="AK27" s="409"/>
      <c r="AL27" s="410"/>
      <c r="AM27" s="408" t="s">
        <v>139</v>
      </c>
      <c r="AN27" s="409"/>
      <c r="AO27" s="409"/>
      <c r="AP27" s="409"/>
      <c r="AQ27" s="409"/>
      <c r="AR27" s="410"/>
      <c r="AS27" s="408" t="s">
        <v>129</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139</v>
      </c>
      <c r="BO27" s="490"/>
      <c r="BP27" s="490"/>
      <c r="BQ27" s="490"/>
      <c r="BR27" s="490"/>
      <c r="BS27" s="490"/>
      <c r="BT27" s="490"/>
      <c r="BU27" s="491"/>
      <c r="BV27" s="489" t="s">
        <v>139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2110</v>
      </c>
      <c r="R28" s="409"/>
      <c r="S28" s="409"/>
      <c r="T28" s="409"/>
      <c r="U28" s="409"/>
      <c r="V28" s="410"/>
      <c r="W28" s="498"/>
      <c r="X28" s="435"/>
      <c r="Y28" s="436"/>
      <c r="Z28" s="411" t="s">
        <v>186</v>
      </c>
      <c r="AA28" s="412"/>
      <c r="AB28" s="412"/>
      <c r="AC28" s="412"/>
      <c r="AD28" s="412"/>
      <c r="AE28" s="412"/>
      <c r="AF28" s="412"/>
      <c r="AG28" s="413"/>
      <c r="AH28" s="408" t="s">
        <v>187</v>
      </c>
      <c r="AI28" s="409"/>
      <c r="AJ28" s="409"/>
      <c r="AK28" s="409"/>
      <c r="AL28" s="410"/>
      <c r="AM28" s="408" t="s">
        <v>139</v>
      </c>
      <c r="AN28" s="409"/>
      <c r="AO28" s="409"/>
      <c r="AP28" s="409"/>
      <c r="AQ28" s="409"/>
      <c r="AR28" s="410"/>
      <c r="AS28" s="408" t="s">
        <v>129</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1022899</v>
      </c>
      <c r="BO28" s="485"/>
      <c r="BP28" s="485"/>
      <c r="BQ28" s="485"/>
      <c r="BR28" s="485"/>
      <c r="BS28" s="485"/>
      <c r="BT28" s="485"/>
      <c r="BU28" s="486"/>
      <c r="BV28" s="484">
        <v>946880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6</v>
      </c>
      <c r="M29" s="409"/>
      <c r="N29" s="409"/>
      <c r="O29" s="409"/>
      <c r="P29" s="410"/>
      <c r="Q29" s="408">
        <v>1690</v>
      </c>
      <c r="R29" s="409"/>
      <c r="S29" s="409"/>
      <c r="T29" s="409"/>
      <c r="U29" s="409"/>
      <c r="V29" s="410"/>
      <c r="W29" s="499"/>
      <c r="X29" s="500"/>
      <c r="Y29" s="501"/>
      <c r="Z29" s="411" t="s">
        <v>190</v>
      </c>
      <c r="AA29" s="412"/>
      <c r="AB29" s="412"/>
      <c r="AC29" s="412"/>
      <c r="AD29" s="412"/>
      <c r="AE29" s="412"/>
      <c r="AF29" s="412"/>
      <c r="AG29" s="413"/>
      <c r="AH29" s="408">
        <v>74</v>
      </c>
      <c r="AI29" s="409"/>
      <c r="AJ29" s="409"/>
      <c r="AK29" s="409"/>
      <c r="AL29" s="410"/>
      <c r="AM29" s="408">
        <v>206090</v>
      </c>
      <c r="AN29" s="409"/>
      <c r="AO29" s="409"/>
      <c r="AP29" s="409"/>
      <c r="AQ29" s="409"/>
      <c r="AR29" s="410"/>
      <c r="AS29" s="408">
        <v>2785</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89898</v>
      </c>
      <c r="BO29" s="456"/>
      <c r="BP29" s="456"/>
      <c r="BQ29" s="456"/>
      <c r="BR29" s="456"/>
      <c r="BS29" s="456"/>
      <c r="BT29" s="456"/>
      <c r="BU29" s="457"/>
      <c r="BV29" s="455">
        <v>247196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2181812</v>
      </c>
      <c r="BO30" s="490"/>
      <c r="BP30" s="490"/>
      <c r="BQ30" s="490"/>
      <c r="BR30" s="490"/>
      <c r="BS30" s="490"/>
      <c r="BT30" s="490"/>
      <c r="BU30" s="491"/>
      <c r="BV30" s="489">
        <v>1959944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簡易水道事業会計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とかち広域消防事務組合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十勝圏複合事務組合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十勝中部広域水道企業団</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O8yjEMHoPAyUeBGS6bhObeH0zn6K9dj/Yvg8Ew/gxfEdXclKVTt+c6hWoppqcDkzGQrZ5H5MAV/jjvOVodEBMQ==" saltValue="2pneKG2Vcv25SzxxQa1o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688172</v>
      </c>
      <c r="S5" s="710"/>
      <c r="T5" s="710"/>
      <c r="U5" s="710"/>
      <c r="V5" s="710"/>
      <c r="W5" s="710"/>
      <c r="X5" s="710"/>
      <c r="Y5" s="738"/>
      <c r="Z5" s="751">
        <v>9.9</v>
      </c>
      <c r="AA5" s="751"/>
      <c r="AB5" s="751"/>
      <c r="AC5" s="751"/>
      <c r="AD5" s="752">
        <v>688172</v>
      </c>
      <c r="AE5" s="752"/>
      <c r="AF5" s="752"/>
      <c r="AG5" s="752"/>
      <c r="AH5" s="752"/>
      <c r="AI5" s="752"/>
      <c r="AJ5" s="752"/>
      <c r="AK5" s="752"/>
      <c r="AL5" s="739">
        <v>24.3</v>
      </c>
      <c r="AM5" s="721"/>
      <c r="AN5" s="721"/>
      <c r="AO5" s="740"/>
      <c r="AP5" s="712" t="s">
        <v>230</v>
      </c>
      <c r="AQ5" s="713"/>
      <c r="AR5" s="713"/>
      <c r="AS5" s="713"/>
      <c r="AT5" s="713"/>
      <c r="AU5" s="713"/>
      <c r="AV5" s="713"/>
      <c r="AW5" s="713"/>
      <c r="AX5" s="713"/>
      <c r="AY5" s="713"/>
      <c r="AZ5" s="713"/>
      <c r="BA5" s="713"/>
      <c r="BB5" s="713"/>
      <c r="BC5" s="713"/>
      <c r="BD5" s="713"/>
      <c r="BE5" s="713"/>
      <c r="BF5" s="714"/>
      <c r="BG5" s="657">
        <v>688172</v>
      </c>
      <c r="BH5" s="658"/>
      <c r="BI5" s="658"/>
      <c r="BJ5" s="658"/>
      <c r="BK5" s="658"/>
      <c r="BL5" s="658"/>
      <c r="BM5" s="658"/>
      <c r="BN5" s="659"/>
      <c r="BO5" s="695">
        <v>100</v>
      </c>
      <c r="BP5" s="695"/>
      <c r="BQ5" s="695"/>
      <c r="BR5" s="695"/>
      <c r="BS5" s="696">
        <v>11213</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54" t="s">
        <v>234</v>
      </c>
      <c r="C6" s="655"/>
      <c r="D6" s="655"/>
      <c r="E6" s="655"/>
      <c r="F6" s="655"/>
      <c r="G6" s="655"/>
      <c r="H6" s="655"/>
      <c r="I6" s="655"/>
      <c r="J6" s="655"/>
      <c r="K6" s="655"/>
      <c r="L6" s="655"/>
      <c r="M6" s="655"/>
      <c r="N6" s="655"/>
      <c r="O6" s="655"/>
      <c r="P6" s="655"/>
      <c r="Q6" s="656"/>
      <c r="R6" s="657">
        <v>94876</v>
      </c>
      <c r="S6" s="658"/>
      <c r="T6" s="658"/>
      <c r="U6" s="658"/>
      <c r="V6" s="658"/>
      <c r="W6" s="658"/>
      <c r="X6" s="658"/>
      <c r="Y6" s="659"/>
      <c r="Z6" s="695">
        <v>1.4</v>
      </c>
      <c r="AA6" s="695"/>
      <c r="AB6" s="695"/>
      <c r="AC6" s="695"/>
      <c r="AD6" s="696">
        <v>94876</v>
      </c>
      <c r="AE6" s="696"/>
      <c r="AF6" s="696"/>
      <c r="AG6" s="696"/>
      <c r="AH6" s="696"/>
      <c r="AI6" s="696"/>
      <c r="AJ6" s="696"/>
      <c r="AK6" s="696"/>
      <c r="AL6" s="660">
        <v>3.4</v>
      </c>
      <c r="AM6" s="661"/>
      <c r="AN6" s="661"/>
      <c r="AO6" s="697"/>
      <c r="AP6" s="654" t="s">
        <v>235</v>
      </c>
      <c r="AQ6" s="655"/>
      <c r="AR6" s="655"/>
      <c r="AS6" s="655"/>
      <c r="AT6" s="655"/>
      <c r="AU6" s="655"/>
      <c r="AV6" s="655"/>
      <c r="AW6" s="655"/>
      <c r="AX6" s="655"/>
      <c r="AY6" s="655"/>
      <c r="AZ6" s="655"/>
      <c r="BA6" s="655"/>
      <c r="BB6" s="655"/>
      <c r="BC6" s="655"/>
      <c r="BD6" s="655"/>
      <c r="BE6" s="655"/>
      <c r="BF6" s="656"/>
      <c r="BG6" s="657">
        <v>688172</v>
      </c>
      <c r="BH6" s="658"/>
      <c r="BI6" s="658"/>
      <c r="BJ6" s="658"/>
      <c r="BK6" s="658"/>
      <c r="BL6" s="658"/>
      <c r="BM6" s="658"/>
      <c r="BN6" s="659"/>
      <c r="BO6" s="695">
        <v>100</v>
      </c>
      <c r="BP6" s="695"/>
      <c r="BQ6" s="695"/>
      <c r="BR6" s="695"/>
      <c r="BS6" s="696">
        <v>11213</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49161</v>
      </c>
      <c r="CS6" s="658"/>
      <c r="CT6" s="658"/>
      <c r="CU6" s="658"/>
      <c r="CV6" s="658"/>
      <c r="CW6" s="658"/>
      <c r="CX6" s="658"/>
      <c r="CY6" s="659"/>
      <c r="CZ6" s="739">
        <v>0.8</v>
      </c>
      <c r="DA6" s="721"/>
      <c r="DB6" s="721"/>
      <c r="DC6" s="741"/>
      <c r="DD6" s="663" t="s">
        <v>129</v>
      </c>
      <c r="DE6" s="658"/>
      <c r="DF6" s="658"/>
      <c r="DG6" s="658"/>
      <c r="DH6" s="658"/>
      <c r="DI6" s="658"/>
      <c r="DJ6" s="658"/>
      <c r="DK6" s="658"/>
      <c r="DL6" s="658"/>
      <c r="DM6" s="658"/>
      <c r="DN6" s="658"/>
      <c r="DO6" s="658"/>
      <c r="DP6" s="659"/>
      <c r="DQ6" s="663">
        <v>49161</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245</v>
      </c>
      <c r="S7" s="658"/>
      <c r="T7" s="658"/>
      <c r="U7" s="658"/>
      <c r="V7" s="658"/>
      <c r="W7" s="658"/>
      <c r="X7" s="658"/>
      <c r="Y7" s="659"/>
      <c r="Z7" s="695">
        <v>0</v>
      </c>
      <c r="AA7" s="695"/>
      <c r="AB7" s="695"/>
      <c r="AC7" s="695"/>
      <c r="AD7" s="696">
        <v>245</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318283</v>
      </c>
      <c r="BH7" s="658"/>
      <c r="BI7" s="658"/>
      <c r="BJ7" s="658"/>
      <c r="BK7" s="658"/>
      <c r="BL7" s="658"/>
      <c r="BM7" s="658"/>
      <c r="BN7" s="659"/>
      <c r="BO7" s="695">
        <v>46.3</v>
      </c>
      <c r="BP7" s="695"/>
      <c r="BQ7" s="695"/>
      <c r="BR7" s="695"/>
      <c r="BS7" s="696">
        <v>11213</v>
      </c>
      <c r="BT7" s="696"/>
      <c r="BU7" s="696"/>
      <c r="BV7" s="696"/>
      <c r="BW7" s="696"/>
      <c r="BX7" s="696"/>
      <c r="BY7" s="696"/>
      <c r="BZ7" s="696"/>
      <c r="CA7" s="696"/>
      <c r="CB7" s="731"/>
      <c r="CD7" s="654" t="s">
        <v>239</v>
      </c>
      <c r="CE7" s="655"/>
      <c r="CF7" s="655"/>
      <c r="CG7" s="655"/>
      <c r="CH7" s="655"/>
      <c r="CI7" s="655"/>
      <c r="CJ7" s="655"/>
      <c r="CK7" s="655"/>
      <c r="CL7" s="655"/>
      <c r="CM7" s="655"/>
      <c r="CN7" s="655"/>
      <c r="CO7" s="655"/>
      <c r="CP7" s="655"/>
      <c r="CQ7" s="656"/>
      <c r="CR7" s="657">
        <v>1889743</v>
      </c>
      <c r="CS7" s="658"/>
      <c r="CT7" s="658"/>
      <c r="CU7" s="658"/>
      <c r="CV7" s="658"/>
      <c r="CW7" s="658"/>
      <c r="CX7" s="658"/>
      <c r="CY7" s="659"/>
      <c r="CZ7" s="695">
        <v>28.9</v>
      </c>
      <c r="DA7" s="695"/>
      <c r="DB7" s="695"/>
      <c r="DC7" s="695"/>
      <c r="DD7" s="663">
        <v>101776</v>
      </c>
      <c r="DE7" s="658"/>
      <c r="DF7" s="658"/>
      <c r="DG7" s="658"/>
      <c r="DH7" s="658"/>
      <c r="DI7" s="658"/>
      <c r="DJ7" s="658"/>
      <c r="DK7" s="658"/>
      <c r="DL7" s="658"/>
      <c r="DM7" s="658"/>
      <c r="DN7" s="658"/>
      <c r="DO7" s="658"/>
      <c r="DP7" s="659"/>
      <c r="DQ7" s="663">
        <v>1442656</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1811</v>
      </c>
      <c r="S8" s="658"/>
      <c r="T8" s="658"/>
      <c r="U8" s="658"/>
      <c r="V8" s="658"/>
      <c r="W8" s="658"/>
      <c r="X8" s="658"/>
      <c r="Y8" s="659"/>
      <c r="Z8" s="695">
        <v>0</v>
      </c>
      <c r="AA8" s="695"/>
      <c r="AB8" s="695"/>
      <c r="AC8" s="695"/>
      <c r="AD8" s="696">
        <v>1811</v>
      </c>
      <c r="AE8" s="696"/>
      <c r="AF8" s="696"/>
      <c r="AG8" s="696"/>
      <c r="AH8" s="696"/>
      <c r="AI8" s="696"/>
      <c r="AJ8" s="696"/>
      <c r="AK8" s="696"/>
      <c r="AL8" s="660">
        <v>0.1</v>
      </c>
      <c r="AM8" s="661"/>
      <c r="AN8" s="661"/>
      <c r="AO8" s="697"/>
      <c r="AP8" s="654" t="s">
        <v>241</v>
      </c>
      <c r="AQ8" s="655"/>
      <c r="AR8" s="655"/>
      <c r="AS8" s="655"/>
      <c r="AT8" s="655"/>
      <c r="AU8" s="655"/>
      <c r="AV8" s="655"/>
      <c r="AW8" s="655"/>
      <c r="AX8" s="655"/>
      <c r="AY8" s="655"/>
      <c r="AZ8" s="655"/>
      <c r="BA8" s="655"/>
      <c r="BB8" s="655"/>
      <c r="BC8" s="655"/>
      <c r="BD8" s="655"/>
      <c r="BE8" s="655"/>
      <c r="BF8" s="656"/>
      <c r="BG8" s="657">
        <v>7423</v>
      </c>
      <c r="BH8" s="658"/>
      <c r="BI8" s="658"/>
      <c r="BJ8" s="658"/>
      <c r="BK8" s="658"/>
      <c r="BL8" s="658"/>
      <c r="BM8" s="658"/>
      <c r="BN8" s="659"/>
      <c r="BO8" s="695">
        <v>1.1000000000000001</v>
      </c>
      <c r="BP8" s="695"/>
      <c r="BQ8" s="695"/>
      <c r="BR8" s="695"/>
      <c r="BS8" s="696" t="s">
        <v>129</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946487</v>
      </c>
      <c r="CS8" s="658"/>
      <c r="CT8" s="658"/>
      <c r="CU8" s="658"/>
      <c r="CV8" s="658"/>
      <c r="CW8" s="658"/>
      <c r="CX8" s="658"/>
      <c r="CY8" s="659"/>
      <c r="CZ8" s="695">
        <v>14.5</v>
      </c>
      <c r="DA8" s="695"/>
      <c r="DB8" s="695"/>
      <c r="DC8" s="695"/>
      <c r="DD8" s="663">
        <v>10109</v>
      </c>
      <c r="DE8" s="658"/>
      <c r="DF8" s="658"/>
      <c r="DG8" s="658"/>
      <c r="DH8" s="658"/>
      <c r="DI8" s="658"/>
      <c r="DJ8" s="658"/>
      <c r="DK8" s="658"/>
      <c r="DL8" s="658"/>
      <c r="DM8" s="658"/>
      <c r="DN8" s="658"/>
      <c r="DO8" s="658"/>
      <c r="DP8" s="659"/>
      <c r="DQ8" s="663">
        <v>555752</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1469</v>
      </c>
      <c r="S9" s="658"/>
      <c r="T9" s="658"/>
      <c r="U9" s="658"/>
      <c r="V9" s="658"/>
      <c r="W9" s="658"/>
      <c r="X9" s="658"/>
      <c r="Y9" s="659"/>
      <c r="Z9" s="695">
        <v>0</v>
      </c>
      <c r="AA9" s="695"/>
      <c r="AB9" s="695"/>
      <c r="AC9" s="695"/>
      <c r="AD9" s="696">
        <v>1469</v>
      </c>
      <c r="AE9" s="696"/>
      <c r="AF9" s="696"/>
      <c r="AG9" s="696"/>
      <c r="AH9" s="696"/>
      <c r="AI9" s="696"/>
      <c r="AJ9" s="696"/>
      <c r="AK9" s="696"/>
      <c r="AL9" s="660">
        <v>0.1</v>
      </c>
      <c r="AM9" s="661"/>
      <c r="AN9" s="661"/>
      <c r="AO9" s="697"/>
      <c r="AP9" s="654" t="s">
        <v>244</v>
      </c>
      <c r="AQ9" s="655"/>
      <c r="AR9" s="655"/>
      <c r="AS9" s="655"/>
      <c r="AT9" s="655"/>
      <c r="AU9" s="655"/>
      <c r="AV9" s="655"/>
      <c r="AW9" s="655"/>
      <c r="AX9" s="655"/>
      <c r="AY9" s="655"/>
      <c r="AZ9" s="655"/>
      <c r="BA9" s="655"/>
      <c r="BB9" s="655"/>
      <c r="BC9" s="655"/>
      <c r="BD9" s="655"/>
      <c r="BE9" s="655"/>
      <c r="BF9" s="656"/>
      <c r="BG9" s="657">
        <v>263828</v>
      </c>
      <c r="BH9" s="658"/>
      <c r="BI9" s="658"/>
      <c r="BJ9" s="658"/>
      <c r="BK9" s="658"/>
      <c r="BL9" s="658"/>
      <c r="BM9" s="658"/>
      <c r="BN9" s="659"/>
      <c r="BO9" s="695">
        <v>38.299999999999997</v>
      </c>
      <c r="BP9" s="695"/>
      <c r="BQ9" s="695"/>
      <c r="BR9" s="695"/>
      <c r="BS9" s="696" t="s">
        <v>129</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402521</v>
      </c>
      <c r="CS9" s="658"/>
      <c r="CT9" s="658"/>
      <c r="CU9" s="658"/>
      <c r="CV9" s="658"/>
      <c r="CW9" s="658"/>
      <c r="CX9" s="658"/>
      <c r="CY9" s="659"/>
      <c r="CZ9" s="695">
        <v>6.2</v>
      </c>
      <c r="DA9" s="695"/>
      <c r="DB9" s="695"/>
      <c r="DC9" s="695"/>
      <c r="DD9" s="663">
        <v>103061</v>
      </c>
      <c r="DE9" s="658"/>
      <c r="DF9" s="658"/>
      <c r="DG9" s="658"/>
      <c r="DH9" s="658"/>
      <c r="DI9" s="658"/>
      <c r="DJ9" s="658"/>
      <c r="DK9" s="658"/>
      <c r="DL9" s="658"/>
      <c r="DM9" s="658"/>
      <c r="DN9" s="658"/>
      <c r="DO9" s="658"/>
      <c r="DP9" s="659"/>
      <c r="DQ9" s="663">
        <v>228811</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247</v>
      </c>
      <c r="S10" s="658"/>
      <c r="T10" s="658"/>
      <c r="U10" s="658"/>
      <c r="V10" s="658"/>
      <c r="W10" s="658"/>
      <c r="X10" s="658"/>
      <c r="Y10" s="659"/>
      <c r="Z10" s="695" t="s">
        <v>129</v>
      </c>
      <c r="AA10" s="695"/>
      <c r="AB10" s="695"/>
      <c r="AC10" s="695"/>
      <c r="AD10" s="696" t="s">
        <v>129</v>
      </c>
      <c r="AE10" s="696"/>
      <c r="AF10" s="696"/>
      <c r="AG10" s="696"/>
      <c r="AH10" s="696"/>
      <c r="AI10" s="696"/>
      <c r="AJ10" s="696"/>
      <c r="AK10" s="696"/>
      <c r="AL10" s="660" t="s">
        <v>129</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18888</v>
      </c>
      <c r="BH10" s="658"/>
      <c r="BI10" s="658"/>
      <c r="BJ10" s="658"/>
      <c r="BK10" s="658"/>
      <c r="BL10" s="658"/>
      <c r="BM10" s="658"/>
      <c r="BN10" s="659"/>
      <c r="BO10" s="695">
        <v>2.7</v>
      </c>
      <c r="BP10" s="695"/>
      <c r="BQ10" s="695"/>
      <c r="BR10" s="695"/>
      <c r="BS10" s="696">
        <v>3148</v>
      </c>
      <c r="BT10" s="696"/>
      <c r="BU10" s="696"/>
      <c r="BV10" s="696"/>
      <c r="BW10" s="696"/>
      <c r="BX10" s="696"/>
      <c r="BY10" s="696"/>
      <c r="BZ10" s="696"/>
      <c r="CA10" s="696"/>
      <c r="CB10" s="731"/>
      <c r="CD10" s="654" t="s">
        <v>249</v>
      </c>
      <c r="CE10" s="655"/>
      <c r="CF10" s="655"/>
      <c r="CG10" s="655"/>
      <c r="CH10" s="655"/>
      <c r="CI10" s="655"/>
      <c r="CJ10" s="655"/>
      <c r="CK10" s="655"/>
      <c r="CL10" s="655"/>
      <c r="CM10" s="655"/>
      <c r="CN10" s="655"/>
      <c r="CO10" s="655"/>
      <c r="CP10" s="655"/>
      <c r="CQ10" s="656"/>
      <c r="CR10" s="657">
        <v>7973</v>
      </c>
      <c r="CS10" s="658"/>
      <c r="CT10" s="658"/>
      <c r="CU10" s="658"/>
      <c r="CV10" s="658"/>
      <c r="CW10" s="658"/>
      <c r="CX10" s="658"/>
      <c r="CY10" s="659"/>
      <c r="CZ10" s="695">
        <v>0.1</v>
      </c>
      <c r="DA10" s="695"/>
      <c r="DB10" s="695"/>
      <c r="DC10" s="695"/>
      <c r="DD10" s="663" t="s">
        <v>129</v>
      </c>
      <c r="DE10" s="658"/>
      <c r="DF10" s="658"/>
      <c r="DG10" s="658"/>
      <c r="DH10" s="658"/>
      <c r="DI10" s="658"/>
      <c r="DJ10" s="658"/>
      <c r="DK10" s="658"/>
      <c r="DL10" s="658"/>
      <c r="DM10" s="658"/>
      <c r="DN10" s="658"/>
      <c r="DO10" s="658"/>
      <c r="DP10" s="659"/>
      <c r="DQ10" s="663">
        <v>5973</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112769</v>
      </c>
      <c r="S11" s="658"/>
      <c r="T11" s="658"/>
      <c r="U11" s="658"/>
      <c r="V11" s="658"/>
      <c r="W11" s="658"/>
      <c r="X11" s="658"/>
      <c r="Y11" s="659"/>
      <c r="Z11" s="660">
        <v>1.6</v>
      </c>
      <c r="AA11" s="661"/>
      <c r="AB11" s="661"/>
      <c r="AC11" s="662"/>
      <c r="AD11" s="663">
        <v>112769</v>
      </c>
      <c r="AE11" s="658"/>
      <c r="AF11" s="658"/>
      <c r="AG11" s="658"/>
      <c r="AH11" s="658"/>
      <c r="AI11" s="658"/>
      <c r="AJ11" s="658"/>
      <c r="AK11" s="659"/>
      <c r="AL11" s="660">
        <v>4</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28144</v>
      </c>
      <c r="BH11" s="658"/>
      <c r="BI11" s="658"/>
      <c r="BJ11" s="658"/>
      <c r="BK11" s="658"/>
      <c r="BL11" s="658"/>
      <c r="BM11" s="658"/>
      <c r="BN11" s="659"/>
      <c r="BO11" s="695">
        <v>4.0999999999999996</v>
      </c>
      <c r="BP11" s="695"/>
      <c r="BQ11" s="695"/>
      <c r="BR11" s="695"/>
      <c r="BS11" s="696">
        <v>8065</v>
      </c>
      <c r="BT11" s="696"/>
      <c r="BU11" s="696"/>
      <c r="BV11" s="696"/>
      <c r="BW11" s="696"/>
      <c r="BX11" s="696"/>
      <c r="BY11" s="696"/>
      <c r="BZ11" s="696"/>
      <c r="CA11" s="696"/>
      <c r="CB11" s="731"/>
      <c r="CD11" s="654" t="s">
        <v>252</v>
      </c>
      <c r="CE11" s="655"/>
      <c r="CF11" s="655"/>
      <c r="CG11" s="655"/>
      <c r="CH11" s="655"/>
      <c r="CI11" s="655"/>
      <c r="CJ11" s="655"/>
      <c r="CK11" s="655"/>
      <c r="CL11" s="655"/>
      <c r="CM11" s="655"/>
      <c r="CN11" s="655"/>
      <c r="CO11" s="655"/>
      <c r="CP11" s="655"/>
      <c r="CQ11" s="656"/>
      <c r="CR11" s="657">
        <v>758057</v>
      </c>
      <c r="CS11" s="658"/>
      <c r="CT11" s="658"/>
      <c r="CU11" s="658"/>
      <c r="CV11" s="658"/>
      <c r="CW11" s="658"/>
      <c r="CX11" s="658"/>
      <c r="CY11" s="659"/>
      <c r="CZ11" s="695">
        <v>11.6</v>
      </c>
      <c r="DA11" s="695"/>
      <c r="DB11" s="695"/>
      <c r="DC11" s="695"/>
      <c r="DD11" s="663">
        <v>223577</v>
      </c>
      <c r="DE11" s="658"/>
      <c r="DF11" s="658"/>
      <c r="DG11" s="658"/>
      <c r="DH11" s="658"/>
      <c r="DI11" s="658"/>
      <c r="DJ11" s="658"/>
      <c r="DK11" s="658"/>
      <c r="DL11" s="658"/>
      <c r="DM11" s="658"/>
      <c r="DN11" s="658"/>
      <c r="DO11" s="658"/>
      <c r="DP11" s="659"/>
      <c r="DQ11" s="663">
        <v>292642</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95" t="s">
        <v>129</v>
      </c>
      <c r="AA12" s="695"/>
      <c r="AB12" s="695"/>
      <c r="AC12" s="695"/>
      <c r="AD12" s="696" t="s">
        <v>129</v>
      </c>
      <c r="AE12" s="696"/>
      <c r="AF12" s="696"/>
      <c r="AG12" s="696"/>
      <c r="AH12" s="696"/>
      <c r="AI12" s="696"/>
      <c r="AJ12" s="696"/>
      <c r="AK12" s="696"/>
      <c r="AL12" s="660" t="s">
        <v>139</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321711</v>
      </c>
      <c r="BH12" s="658"/>
      <c r="BI12" s="658"/>
      <c r="BJ12" s="658"/>
      <c r="BK12" s="658"/>
      <c r="BL12" s="658"/>
      <c r="BM12" s="658"/>
      <c r="BN12" s="659"/>
      <c r="BO12" s="695">
        <v>46.7</v>
      </c>
      <c r="BP12" s="695"/>
      <c r="BQ12" s="695"/>
      <c r="BR12" s="695"/>
      <c r="BS12" s="696" t="s">
        <v>129</v>
      </c>
      <c r="BT12" s="696"/>
      <c r="BU12" s="696"/>
      <c r="BV12" s="696"/>
      <c r="BW12" s="696"/>
      <c r="BX12" s="696"/>
      <c r="BY12" s="696"/>
      <c r="BZ12" s="696"/>
      <c r="CA12" s="696"/>
      <c r="CB12" s="731"/>
      <c r="CD12" s="654" t="s">
        <v>255</v>
      </c>
      <c r="CE12" s="655"/>
      <c r="CF12" s="655"/>
      <c r="CG12" s="655"/>
      <c r="CH12" s="655"/>
      <c r="CI12" s="655"/>
      <c r="CJ12" s="655"/>
      <c r="CK12" s="655"/>
      <c r="CL12" s="655"/>
      <c r="CM12" s="655"/>
      <c r="CN12" s="655"/>
      <c r="CO12" s="655"/>
      <c r="CP12" s="655"/>
      <c r="CQ12" s="656"/>
      <c r="CR12" s="657">
        <v>243125</v>
      </c>
      <c r="CS12" s="658"/>
      <c r="CT12" s="658"/>
      <c r="CU12" s="658"/>
      <c r="CV12" s="658"/>
      <c r="CW12" s="658"/>
      <c r="CX12" s="658"/>
      <c r="CY12" s="659"/>
      <c r="CZ12" s="695">
        <v>3.7</v>
      </c>
      <c r="DA12" s="695"/>
      <c r="DB12" s="695"/>
      <c r="DC12" s="695"/>
      <c r="DD12" s="663">
        <v>20059</v>
      </c>
      <c r="DE12" s="658"/>
      <c r="DF12" s="658"/>
      <c r="DG12" s="658"/>
      <c r="DH12" s="658"/>
      <c r="DI12" s="658"/>
      <c r="DJ12" s="658"/>
      <c r="DK12" s="658"/>
      <c r="DL12" s="658"/>
      <c r="DM12" s="658"/>
      <c r="DN12" s="658"/>
      <c r="DO12" s="658"/>
      <c r="DP12" s="659"/>
      <c r="DQ12" s="663">
        <v>124962</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247</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313389</v>
      </c>
      <c r="BH13" s="658"/>
      <c r="BI13" s="658"/>
      <c r="BJ13" s="658"/>
      <c r="BK13" s="658"/>
      <c r="BL13" s="658"/>
      <c r="BM13" s="658"/>
      <c r="BN13" s="659"/>
      <c r="BO13" s="695">
        <v>45.5</v>
      </c>
      <c r="BP13" s="695"/>
      <c r="BQ13" s="695"/>
      <c r="BR13" s="695"/>
      <c r="BS13" s="696" t="s">
        <v>247</v>
      </c>
      <c r="BT13" s="696"/>
      <c r="BU13" s="696"/>
      <c r="BV13" s="696"/>
      <c r="BW13" s="696"/>
      <c r="BX13" s="696"/>
      <c r="BY13" s="696"/>
      <c r="BZ13" s="696"/>
      <c r="CA13" s="696"/>
      <c r="CB13" s="731"/>
      <c r="CD13" s="654" t="s">
        <v>258</v>
      </c>
      <c r="CE13" s="655"/>
      <c r="CF13" s="655"/>
      <c r="CG13" s="655"/>
      <c r="CH13" s="655"/>
      <c r="CI13" s="655"/>
      <c r="CJ13" s="655"/>
      <c r="CK13" s="655"/>
      <c r="CL13" s="655"/>
      <c r="CM13" s="655"/>
      <c r="CN13" s="655"/>
      <c r="CO13" s="655"/>
      <c r="CP13" s="655"/>
      <c r="CQ13" s="656"/>
      <c r="CR13" s="657">
        <v>680732</v>
      </c>
      <c r="CS13" s="658"/>
      <c r="CT13" s="658"/>
      <c r="CU13" s="658"/>
      <c r="CV13" s="658"/>
      <c r="CW13" s="658"/>
      <c r="CX13" s="658"/>
      <c r="CY13" s="659"/>
      <c r="CZ13" s="695">
        <v>10.4</v>
      </c>
      <c r="DA13" s="695"/>
      <c r="DB13" s="695"/>
      <c r="DC13" s="695"/>
      <c r="DD13" s="663">
        <v>262583</v>
      </c>
      <c r="DE13" s="658"/>
      <c r="DF13" s="658"/>
      <c r="DG13" s="658"/>
      <c r="DH13" s="658"/>
      <c r="DI13" s="658"/>
      <c r="DJ13" s="658"/>
      <c r="DK13" s="658"/>
      <c r="DL13" s="658"/>
      <c r="DM13" s="658"/>
      <c r="DN13" s="658"/>
      <c r="DO13" s="658"/>
      <c r="DP13" s="659"/>
      <c r="DQ13" s="663">
        <v>407479</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t="s">
        <v>129</v>
      </c>
      <c r="S14" s="658"/>
      <c r="T14" s="658"/>
      <c r="U14" s="658"/>
      <c r="V14" s="658"/>
      <c r="W14" s="658"/>
      <c r="X14" s="658"/>
      <c r="Y14" s="659"/>
      <c r="Z14" s="695" t="s">
        <v>129</v>
      </c>
      <c r="AA14" s="695"/>
      <c r="AB14" s="695"/>
      <c r="AC14" s="695"/>
      <c r="AD14" s="696" t="s">
        <v>129</v>
      </c>
      <c r="AE14" s="696"/>
      <c r="AF14" s="696"/>
      <c r="AG14" s="696"/>
      <c r="AH14" s="696"/>
      <c r="AI14" s="696"/>
      <c r="AJ14" s="696"/>
      <c r="AK14" s="696"/>
      <c r="AL14" s="660" t="s">
        <v>129</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13815</v>
      </c>
      <c r="BH14" s="658"/>
      <c r="BI14" s="658"/>
      <c r="BJ14" s="658"/>
      <c r="BK14" s="658"/>
      <c r="BL14" s="658"/>
      <c r="BM14" s="658"/>
      <c r="BN14" s="659"/>
      <c r="BO14" s="695">
        <v>2</v>
      </c>
      <c r="BP14" s="695"/>
      <c r="BQ14" s="695"/>
      <c r="BR14" s="695"/>
      <c r="BS14" s="696" t="s">
        <v>129</v>
      </c>
      <c r="BT14" s="696"/>
      <c r="BU14" s="696"/>
      <c r="BV14" s="696"/>
      <c r="BW14" s="696"/>
      <c r="BX14" s="696"/>
      <c r="BY14" s="696"/>
      <c r="BZ14" s="696"/>
      <c r="CA14" s="696"/>
      <c r="CB14" s="731"/>
      <c r="CD14" s="654" t="s">
        <v>261</v>
      </c>
      <c r="CE14" s="655"/>
      <c r="CF14" s="655"/>
      <c r="CG14" s="655"/>
      <c r="CH14" s="655"/>
      <c r="CI14" s="655"/>
      <c r="CJ14" s="655"/>
      <c r="CK14" s="655"/>
      <c r="CL14" s="655"/>
      <c r="CM14" s="655"/>
      <c r="CN14" s="655"/>
      <c r="CO14" s="655"/>
      <c r="CP14" s="655"/>
      <c r="CQ14" s="656"/>
      <c r="CR14" s="657">
        <v>196620</v>
      </c>
      <c r="CS14" s="658"/>
      <c r="CT14" s="658"/>
      <c r="CU14" s="658"/>
      <c r="CV14" s="658"/>
      <c r="CW14" s="658"/>
      <c r="CX14" s="658"/>
      <c r="CY14" s="659"/>
      <c r="CZ14" s="695">
        <v>3</v>
      </c>
      <c r="DA14" s="695"/>
      <c r="DB14" s="695"/>
      <c r="DC14" s="695"/>
      <c r="DD14" s="663">
        <v>10230</v>
      </c>
      <c r="DE14" s="658"/>
      <c r="DF14" s="658"/>
      <c r="DG14" s="658"/>
      <c r="DH14" s="658"/>
      <c r="DI14" s="658"/>
      <c r="DJ14" s="658"/>
      <c r="DK14" s="658"/>
      <c r="DL14" s="658"/>
      <c r="DM14" s="658"/>
      <c r="DN14" s="658"/>
      <c r="DO14" s="658"/>
      <c r="DP14" s="659"/>
      <c r="DQ14" s="663">
        <v>173089</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34363</v>
      </c>
      <c r="BH15" s="658"/>
      <c r="BI15" s="658"/>
      <c r="BJ15" s="658"/>
      <c r="BK15" s="658"/>
      <c r="BL15" s="658"/>
      <c r="BM15" s="658"/>
      <c r="BN15" s="659"/>
      <c r="BO15" s="695">
        <v>5</v>
      </c>
      <c r="BP15" s="695"/>
      <c r="BQ15" s="695"/>
      <c r="BR15" s="695"/>
      <c r="BS15" s="696" t="s">
        <v>129</v>
      </c>
      <c r="BT15" s="696"/>
      <c r="BU15" s="696"/>
      <c r="BV15" s="696"/>
      <c r="BW15" s="696"/>
      <c r="BX15" s="696"/>
      <c r="BY15" s="696"/>
      <c r="BZ15" s="696"/>
      <c r="CA15" s="696"/>
      <c r="CB15" s="731"/>
      <c r="CD15" s="654" t="s">
        <v>264</v>
      </c>
      <c r="CE15" s="655"/>
      <c r="CF15" s="655"/>
      <c r="CG15" s="655"/>
      <c r="CH15" s="655"/>
      <c r="CI15" s="655"/>
      <c r="CJ15" s="655"/>
      <c r="CK15" s="655"/>
      <c r="CL15" s="655"/>
      <c r="CM15" s="655"/>
      <c r="CN15" s="655"/>
      <c r="CO15" s="655"/>
      <c r="CP15" s="655"/>
      <c r="CQ15" s="656"/>
      <c r="CR15" s="657">
        <v>779847</v>
      </c>
      <c r="CS15" s="658"/>
      <c r="CT15" s="658"/>
      <c r="CU15" s="658"/>
      <c r="CV15" s="658"/>
      <c r="CW15" s="658"/>
      <c r="CX15" s="658"/>
      <c r="CY15" s="659"/>
      <c r="CZ15" s="695">
        <v>11.9</v>
      </c>
      <c r="DA15" s="695"/>
      <c r="DB15" s="695"/>
      <c r="DC15" s="695"/>
      <c r="DD15" s="663">
        <v>169966</v>
      </c>
      <c r="DE15" s="658"/>
      <c r="DF15" s="658"/>
      <c r="DG15" s="658"/>
      <c r="DH15" s="658"/>
      <c r="DI15" s="658"/>
      <c r="DJ15" s="658"/>
      <c r="DK15" s="658"/>
      <c r="DL15" s="658"/>
      <c r="DM15" s="658"/>
      <c r="DN15" s="658"/>
      <c r="DO15" s="658"/>
      <c r="DP15" s="659"/>
      <c r="DQ15" s="663">
        <v>515896</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8392</v>
      </c>
      <c r="S16" s="658"/>
      <c r="T16" s="658"/>
      <c r="U16" s="658"/>
      <c r="V16" s="658"/>
      <c r="W16" s="658"/>
      <c r="X16" s="658"/>
      <c r="Y16" s="659"/>
      <c r="Z16" s="695">
        <v>0.1</v>
      </c>
      <c r="AA16" s="695"/>
      <c r="AB16" s="695"/>
      <c r="AC16" s="695"/>
      <c r="AD16" s="696">
        <v>8392</v>
      </c>
      <c r="AE16" s="696"/>
      <c r="AF16" s="696"/>
      <c r="AG16" s="696"/>
      <c r="AH16" s="696"/>
      <c r="AI16" s="696"/>
      <c r="AJ16" s="696"/>
      <c r="AK16" s="696"/>
      <c r="AL16" s="660">
        <v>0.3</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129</v>
      </c>
      <c r="BT16" s="696"/>
      <c r="BU16" s="696"/>
      <c r="BV16" s="696"/>
      <c r="BW16" s="696"/>
      <c r="BX16" s="696"/>
      <c r="BY16" s="696"/>
      <c r="BZ16" s="696"/>
      <c r="CA16" s="696"/>
      <c r="CB16" s="731"/>
      <c r="CD16" s="654" t="s">
        <v>267</v>
      </c>
      <c r="CE16" s="655"/>
      <c r="CF16" s="655"/>
      <c r="CG16" s="655"/>
      <c r="CH16" s="655"/>
      <c r="CI16" s="655"/>
      <c r="CJ16" s="655"/>
      <c r="CK16" s="655"/>
      <c r="CL16" s="655"/>
      <c r="CM16" s="655"/>
      <c r="CN16" s="655"/>
      <c r="CO16" s="655"/>
      <c r="CP16" s="655"/>
      <c r="CQ16" s="656"/>
      <c r="CR16" s="657">
        <v>13813</v>
      </c>
      <c r="CS16" s="658"/>
      <c r="CT16" s="658"/>
      <c r="CU16" s="658"/>
      <c r="CV16" s="658"/>
      <c r="CW16" s="658"/>
      <c r="CX16" s="658"/>
      <c r="CY16" s="659"/>
      <c r="CZ16" s="695">
        <v>0.2</v>
      </c>
      <c r="DA16" s="695"/>
      <c r="DB16" s="695"/>
      <c r="DC16" s="695"/>
      <c r="DD16" s="663" t="s">
        <v>247</v>
      </c>
      <c r="DE16" s="658"/>
      <c r="DF16" s="658"/>
      <c r="DG16" s="658"/>
      <c r="DH16" s="658"/>
      <c r="DI16" s="658"/>
      <c r="DJ16" s="658"/>
      <c r="DK16" s="658"/>
      <c r="DL16" s="658"/>
      <c r="DM16" s="658"/>
      <c r="DN16" s="658"/>
      <c r="DO16" s="658"/>
      <c r="DP16" s="659"/>
      <c r="DQ16" s="663">
        <v>13813</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10630</v>
      </c>
      <c r="S17" s="658"/>
      <c r="T17" s="658"/>
      <c r="U17" s="658"/>
      <c r="V17" s="658"/>
      <c r="W17" s="658"/>
      <c r="X17" s="658"/>
      <c r="Y17" s="659"/>
      <c r="Z17" s="695">
        <v>0.2</v>
      </c>
      <c r="AA17" s="695"/>
      <c r="AB17" s="695"/>
      <c r="AC17" s="695"/>
      <c r="AD17" s="696">
        <v>10630</v>
      </c>
      <c r="AE17" s="696"/>
      <c r="AF17" s="696"/>
      <c r="AG17" s="696"/>
      <c r="AH17" s="696"/>
      <c r="AI17" s="696"/>
      <c r="AJ17" s="696"/>
      <c r="AK17" s="696"/>
      <c r="AL17" s="660">
        <v>0.4</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1"/>
      <c r="CD17" s="654" t="s">
        <v>270</v>
      </c>
      <c r="CE17" s="655"/>
      <c r="CF17" s="655"/>
      <c r="CG17" s="655"/>
      <c r="CH17" s="655"/>
      <c r="CI17" s="655"/>
      <c r="CJ17" s="655"/>
      <c r="CK17" s="655"/>
      <c r="CL17" s="655"/>
      <c r="CM17" s="655"/>
      <c r="CN17" s="655"/>
      <c r="CO17" s="655"/>
      <c r="CP17" s="655"/>
      <c r="CQ17" s="656"/>
      <c r="CR17" s="657">
        <v>570201</v>
      </c>
      <c r="CS17" s="658"/>
      <c r="CT17" s="658"/>
      <c r="CU17" s="658"/>
      <c r="CV17" s="658"/>
      <c r="CW17" s="658"/>
      <c r="CX17" s="658"/>
      <c r="CY17" s="659"/>
      <c r="CZ17" s="695">
        <v>8.6999999999999993</v>
      </c>
      <c r="DA17" s="695"/>
      <c r="DB17" s="695"/>
      <c r="DC17" s="695"/>
      <c r="DD17" s="663" t="s">
        <v>129</v>
      </c>
      <c r="DE17" s="658"/>
      <c r="DF17" s="658"/>
      <c r="DG17" s="658"/>
      <c r="DH17" s="658"/>
      <c r="DI17" s="658"/>
      <c r="DJ17" s="658"/>
      <c r="DK17" s="658"/>
      <c r="DL17" s="658"/>
      <c r="DM17" s="658"/>
      <c r="DN17" s="658"/>
      <c r="DO17" s="658"/>
      <c r="DP17" s="659"/>
      <c r="DQ17" s="663">
        <v>462220</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10169</v>
      </c>
      <c r="S18" s="658"/>
      <c r="T18" s="658"/>
      <c r="U18" s="658"/>
      <c r="V18" s="658"/>
      <c r="W18" s="658"/>
      <c r="X18" s="658"/>
      <c r="Y18" s="659"/>
      <c r="Z18" s="695">
        <v>0.1</v>
      </c>
      <c r="AA18" s="695"/>
      <c r="AB18" s="695"/>
      <c r="AC18" s="695"/>
      <c r="AD18" s="696">
        <v>10169</v>
      </c>
      <c r="AE18" s="696"/>
      <c r="AF18" s="696"/>
      <c r="AG18" s="696"/>
      <c r="AH18" s="696"/>
      <c r="AI18" s="696"/>
      <c r="AJ18" s="696"/>
      <c r="AK18" s="696"/>
      <c r="AL18" s="660">
        <v>0.4</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139</v>
      </c>
      <c r="BH18" s="658"/>
      <c r="BI18" s="658"/>
      <c r="BJ18" s="658"/>
      <c r="BK18" s="658"/>
      <c r="BL18" s="658"/>
      <c r="BM18" s="658"/>
      <c r="BN18" s="659"/>
      <c r="BO18" s="695" t="s">
        <v>129</v>
      </c>
      <c r="BP18" s="695"/>
      <c r="BQ18" s="695"/>
      <c r="BR18" s="695"/>
      <c r="BS18" s="696" t="s">
        <v>129</v>
      </c>
      <c r="BT18" s="696"/>
      <c r="BU18" s="696"/>
      <c r="BV18" s="696"/>
      <c r="BW18" s="696"/>
      <c r="BX18" s="696"/>
      <c r="BY18" s="696"/>
      <c r="BZ18" s="696"/>
      <c r="CA18" s="696"/>
      <c r="CB18" s="731"/>
      <c r="CD18" s="654" t="s">
        <v>273</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129</v>
      </c>
      <c r="DE18" s="658"/>
      <c r="DF18" s="658"/>
      <c r="DG18" s="658"/>
      <c r="DH18" s="658"/>
      <c r="DI18" s="658"/>
      <c r="DJ18" s="658"/>
      <c r="DK18" s="658"/>
      <c r="DL18" s="658"/>
      <c r="DM18" s="658"/>
      <c r="DN18" s="658"/>
      <c r="DO18" s="658"/>
      <c r="DP18" s="659"/>
      <c r="DQ18" s="663" t="s">
        <v>247</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3886</v>
      </c>
      <c r="S19" s="658"/>
      <c r="T19" s="658"/>
      <c r="U19" s="658"/>
      <c r="V19" s="658"/>
      <c r="W19" s="658"/>
      <c r="X19" s="658"/>
      <c r="Y19" s="659"/>
      <c r="Z19" s="695">
        <v>0.1</v>
      </c>
      <c r="AA19" s="695"/>
      <c r="AB19" s="695"/>
      <c r="AC19" s="695"/>
      <c r="AD19" s="696">
        <v>3886</v>
      </c>
      <c r="AE19" s="696"/>
      <c r="AF19" s="696"/>
      <c r="AG19" s="696"/>
      <c r="AH19" s="696"/>
      <c r="AI19" s="696"/>
      <c r="AJ19" s="696"/>
      <c r="AK19" s="696"/>
      <c r="AL19" s="660">
        <v>0.1</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t="s">
        <v>129</v>
      </c>
      <c r="BH19" s="658"/>
      <c r="BI19" s="658"/>
      <c r="BJ19" s="658"/>
      <c r="BK19" s="658"/>
      <c r="BL19" s="658"/>
      <c r="BM19" s="658"/>
      <c r="BN19" s="659"/>
      <c r="BO19" s="695" t="s">
        <v>129</v>
      </c>
      <c r="BP19" s="695"/>
      <c r="BQ19" s="695"/>
      <c r="BR19" s="695"/>
      <c r="BS19" s="696" t="s">
        <v>129</v>
      </c>
      <c r="BT19" s="696"/>
      <c r="BU19" s="696"/>
      <c r="BV19" s="696"/>
      <c r="BW19" s="696"/>
      <c r="BX19" s="696"/>
      <c r="BY19" s="696"/>
      <c r="BZ19" s="696"/>
      <c r="CA19" s="696"/>
      <c r="CB19" s="731"/>
      <c r="CD19" s="654" t="s">
        <v>276</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247</v>
      </c>
      <c r="DR19" s="658"/>
      <c r="DS19" s="658"/>
      <c r="DT19" s="658"/>
      <c r="DU19" s="658"/>
      <c r="DV19" s="658"/>
      <c r="DW19" s="658"/>
      <c r="DX19" s="658"/>
      <c r="DY19" s="658"/>
      <c r="DZ19" s="658"/>
      <c r="EA19" s="658"/>
      <c r="EB19" s="658"/>
      <c r="EC19" s="694"/>
    </row>
    <row r="20" spans="2:133" ht="11.25" customHeight="1" x14ac:dyDescent="0.15">
      <c r="B20" s="732" t="s">
        <v>277</v>
      </c>
      <c r="C20" s="733"/>
      <c r="D20" s="733"/>
      <c r="E20" s="733"/>
      <c r="F20" s="733"/>
      <c r="G20" s="733"/>
      <c r="H20" s="733"/>
      <c r="I20" s="733"/>
      <c r="J20" s="733"/>
      <c r="K20" s="733"/>
      <c r="L20" s="733"/>
      <c r="M20" s="733"/>
      <c r="N20" s="733"/>
      <c r="O20" s="733"/>
      <c r="P20" s="733"/>
      <c r="Q20" s="734"/>
      <c r="R20" s="657">
        <v>6283</v>
      </c>
      <c r="S20" s="658"/>
      <c r="T20" s="658"/>
      <c r="U20" s="658"/>
      <c r="V20" s="658"/>
      <c r="W20" s="658"/>
      <c r="X20" s="658"/>
      <c r="Y20" s="659"/>
      <c r="Z20" s="695">
        <v>0.1</v>
      </c>
      <c r="AA20" s="695"/>
      <c r="AB20" s="695"/>
      <c r="AC20" s="695"/>
      <c r="AD20" s="696">
        <v>6283</v>
      </c>
      <c r="AE20" s="696"/>
      <c r="AF20" s="696"/>
      <c r="AG20" s="696"/>
      <c r="AH20" s="696"/>
      <c r="AI20" s="696"/>
      <c r="AJ20" s="696"/>
      <c r="AK20" s="696"/>
      <c r="AL20" s="660">
        <v>0.2</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t="s">
        <v>139</v>
      </c>
      <c r="BH20" s="658"/>
      <c r="BI20" s="658"/>
      <c r="BJ20" s="658"/>
      <c r="BK20" s="658"/>
      <c r="BL20" s="658"/>
      <c r="BM20" s="658"/>
      <c r="BN20" s="659"/>
      <c r="BO20" s="695" t="s">
        <v>129</v>
      </c>
      <c r="BP20" s="695"/>
      <c r="BQ20" s="695"/>
      <c r="BR20" s="695"/>
      <c r="BS20" s="696" t="s">
        <v>129</v>
      </c>
      <c r="BT20" s="696"/>
      <c r="BU20" s="696"/>
      <c r="BV20" s="696"/>
      <c r="BW20" s="696"/>
      <c r="BX20" s="696"/>
      <c r="BY20" s="696"/>
      <c r="BZ20" s="696"/>
      <c r="CA20" s="696"/>
      <c r="CB20" s="731"/>
      <c r="CD20" s="654" t="s">
        <v>279</v>
      </c>
      <c r="CE20" s="655"/>
      <c r="CF20" s="655"/>
      <c r="CG20" s="655"/>
      <c r="CH20" s="655"/>
      <c r="CI20" s="655"/>
      <c r="CJ20" s="655"/>
      <c r="CK20" s="655"/>
      <c r="CL20" s="655"/>
      <c r="CM20" s="655"/>
      <c r="CN20" s="655"/>
      <c r="CO20" s="655"/>
      <c r="CP20" s="655"/>
      <c r="CQ20" s="656"/>
      <c r="CR20" s="657">
        <v>6538280</v>
      </c>
      <c r="CS20" s="658"/>
      <c r="CT20" s="658"/>
      <c r="CU20" s="658"/>
      <c r="CV20" s="658"/>
      <c r="CW20" s="658"/>
      <c r="CX20" s="658"/>
      <c r="CY20" s="659"/>
      <c r="CZ20" s="695">
        <v>100</v>
      </c>
      <c r="DA20" s="695"/>
      <c r="DB20" s="695"/>
      <c r="DC20" s="695"/>
      <c r="DD20" s="663">
        <v>901361</v>
      </c>
      <c r="DE20" s="658"/>
      <c r="DF20" s="658"/>
      <c r="DG20" s="658"/>
      <c r="DH20" s="658"/>
      <c r="DI20" s="658"/>
      <c r="DJ20" s="658"/>
      <c r="DK20" s="658"/>
      <c r="DL20" s="658"/>
      <c r="DM20" s="658"/>
      <c r="DN20" s="658"/>
      <c r="DO20" s="658"/>
      <c r="DP20" s="659"/>
      <c r="DQ20" s="663">
        <v>4272454</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2082484</v>
      </c>
      <c r="S21" s="658"/>
      <c r="T21" s="658"/>
      <c r="U21" s="658"/>
      <c r="V21" s="658"/>
      <c r="W21" s="658"/>
      <c r="X21" s="658"/>
      <c r="Y21" s="659"/>
      <c r="Z21" s="695">
        <v>30.1</v>
      </c>
      <c r="AA21" s="695"/>
      <c r="AB21" s="695"/>
      <c r="AC21" s="695"/>
      <c r="AD21" s="696">
        <v>1885735</v>
      </c>
      <c r="AE21" s="696"/>
      <c r="AF21" s="696"/>
      <c r="AG21" s="696"/>
      <c r="AH21" s="696"/>
      <c r="AI21" s="696"/>
      <c r="AJ21" s="696"/>
      <c r="AK21" s="696"/>
      <c r="AL21" s="660">
        <v>66.7</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t="s">
        <v>129</v>
      </c>
      <c r="BH21" s="658"/>
      <c r="BI21" s="658"/>
      <c r="BJ21" s="658"/>
      <c r="BK21" s="658"/>
      <c r="BL21" s="658"/>
      <c r="BM21" s="658"/>
      <c r="BN21" s="659"/>
      <c r="BO21" s="695" t="s">
        <v>129</v>
      </c>
      <c r="BP21" s="695"/>
      <c r="BQ21" s="695"/>
      <c r="BR21" s="695"/>
      <c r="BS21" s="696" t="s">
        <v>139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1885735</v>
      </c>
      <c r="S22" s="658"/>
      <c r="T22" s="658"/>
      <c r="U22" s="658"/>
      <c r="V22" s="658"/>
      <c r="W22" s="658"/>
      <c r="X22" s="658"/>
      <c r="Y22" s="659"/>
      <c r="Z22" s="695">
        <v>27.3</v>
      </c>
      <c r="AA22" s="695"/>
      <c r="AB22" s="695"/>
      <c r="AC22" s="695"/>
      <c r="AD22" s="696">
        <v>1885735</v>
      </c>
      <c r="AE22" s="696"/>
      <c r="AF22" s="696"/>
      <c r="AG22" s="696"/>
      <c r="AH22" s="696"/>
      <c r="AI22" s="696"/>
      <c r="AJ22" s="696"/>
      <c r="AK22" s="696"/>
      <c r="AL22" s="660">
        <v>66.7</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129</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285</v>
      </c>
      <c r="C23" s="655"/>
      <c r="D23" s="655"/>
      <c r="E23" s="655"/>
      <c r="F23" s="655"/>
      <c r="G23" s="655"/>
      <c r="H23" s="655"/>
      <c r="I23" s="655"/>
      <c r="J23" s="655"/>
      <c r="K23" s="655"/>
      <c r="L23" s="655"/>
      <c r="M23" s="655"/>
      <c r="N23" s="655"/>
      <c r="O23" s="655"/>
      <c r="P23" s="655"/>
      <c r="Q23" s="656"/>
      <c r="R23" s="657">
        <v>196749</v>
      </c>
      <c r="S23" s="658"/>
      <c r="T23" s="658"/>
      <c r="U23" s="658"/>
      <c r="V23" s="658"/>
      <c r="W23" s="658"/>
      <c r="X23" s="658"/>
      <c r="Y23" s="659"/>
      <c r="Z23" s="695">
        <v>2.8</v>
      </c>
      <c r="AA23" s="695"/>
      <c r="AB23" s="695"/>
      <c r="AC23" s="695"/>
      <c r="AD23" s="696" t="s">
        <v>129</v>
      </c>
      <c r="AE23" s="696"/>
      <c r="AF23" s="696"/>
      <c r="AG23" s="696"/>
      <c r="AH23" s="696"/>
      <c r="AI23" s="696"/>
      <c r="AJ23" s="696"/>
      <c r="AK23" s="696"/>
      <c r="AL23" s="660" t="s">
        <v>129</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247</v>
      </c>
      <c r="BH23" s="658"/>
      <c r="BI23" s="658"/>
      <c r="BJ23" s="658"/>
      <c r="BK23" s="658"/>
      <c r="BL23" s="658"/>
      <c r="BM23" s="658"/>
      <c r="BN23" s="659"/>
      <c r="BO23" s="695" t="s">
        <v>129</v>
      </c>
      <c r="BP23" s="695"/>
      <c r="BQ23" s="695"/>
      <c r="BR23" s="695"/>
      <c r="BS23" s="696" t="s">
        <v>247</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247</v>
      </c>
      <c r="S24" s="658"/>
      <c r="T24" s="658"/>
      <c r="U24" s="658"/>
      <c r="V24" s="658"/>
      <c r="W24" s="658"/>
      <c r="X24" s="658"/>
      <c r="Y24" s="659"/>
      <c r="Z24" s="695" t="s">
        <v>129</v>
      </c>
      <c r="AA24" s="695"/>
      <c r="AB24" s="695"/>
      <c r="AC24" s="695"/>
      <c r="AD24" s="696" t="s">
        <v>129</v>
      </c>
      <c r="AE24" s="696"/>
      <c r="AF24" s="696"/>
      <c r="AG24" s="696"/>
      <c r="AH24" s="696"/>
      <c r="AI24" s="696"/>
      <c r="AJ24" s="696"/>
      <c r="AK24" s="696"/>
      <c r="AL24" s="660" t="s">
        <v>129</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129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1"/>
      <c r="CD24" s="712" t="s">
        <v>294</v>
      </c>
      <c r="CE24" s="713"/>
      <c r="CF24" s="713"/>
      <c r="CG24" s="713"/>
      <c r="CH24" s="713"/>
      <c r="CI24" s="713"/>
      <c r="CJ24" s="713"/>
      <c r="CK24" s="713"/>
      <c r="CL24" s="713"/>
      <c r="CM24" s="713"/>
      <c r="CN24" s="713"/>
      <c r="CO24" s="713"/>
      <c r="CP24" s="713"/>
      <c r="CQ24" s="714"/>
      <c r="CR24" s="709">
        <v>1660109</v>
      </c>
      <c r="CS24" s="710"/>
      <c r="CT24" s="710"/>
      <c r="CU24" s="710"/>
      <c r="CV24" s="710"/>
      <c r="CW24" s="710"/>
      <c r="CX24" s="710"/>
      <c r="CY24" s="738"/>
      <c r="CZ24" s="739">
        <v>25.4</v>
      </c>
      <c r="DA24" s="721"/>
      <c r="DB24" s="721"/>
      <c r="DC24" s="741"/>
      <c r="DD24" s="737">
        <v>1292865</v>
      </c>
      <c r="DE24" s="710"/>
      <c r="DF24" s="710"/>
      <c r="DG24" s="710"/>
      <c r="DH24" s="710"/>
      <c r="DI24" s="710"/>
      <c r="DJ24" s="710"/>
      <c r="DK24" s="738"/>
      <c r="DL24" s="737">
        <v>1059766</v>
      </c>
      <c r="DM24" s="710"/>
      <c r="DN24" s="710"/>
      <c r="DO24" s="710"/>
      <c r="DP24" s="710"/>
      <c r="DQ24" s="710"/>
      <c r="DR24" s="710"/>
      <c r="DS24" s="710"/>
      <c r="DT24" s="710"/>
      <c r="DU24" s="710"/>
      <c r="DV24" s="738"/>
      <c r="DW24" s="739">
        <v>37.1</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3011017</v>
      </c>
      <c r="S25" s="658"/>
      <c r="T25" s="658"/>
      <c r="U25" s="658"/>
      <c r="V25" s="658"/>
      <c r="W25" s="658"/>
      <c r="X25" s="658"/>
      <c r="Y25" s="659"/>
      <c r="Z25" s="695">
        <v>43.5</v>
      </c>
      <c r="AA25" s="695"/>
      <c r="AB25" s="695"/>
      <c r="AC25" s="695"/>
      <c r="AD25" s="696">
        <v>2814268</v>
      </c>
      <c r="AE25" s="696"/>
      <c r="AF25" s="696"/>
      <c r="AG25" s="696"/>
      <c r="AH25" s="696"/>
      <c r="AI25" s="696"/>
      <c r="AJ25" s="696"/>
      <c r="AK25" s="696"/>
      <c r="AL25" s="660">
        <v>99.5</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129</v>
      </c>
      <c r="BP25" s="695"/>
      <c r="BQ25" s="695"/>
      <c r="BR25" s="695"/>
      <c r="BS25" s="696" t="s">
        <v>247</v>
      </c>
      <c r="BT25" s="696"/>
      <c r="BU25" s="696"/>
      <c r="BV25" s="696"/>
      <c r="BW25" s="696"/>
      <c r="BX25" s="696"/>
      <c r="BY25" s="696"/>
      <c r="BZ25" s="696"/>
      <c r="CA25" s="696"/>
      <c r="CB25" s="731"/>
      <c r="CD25" s="654" t="s">
        <v>297</v>
      </c>
      <c r="CE25" s="655"/>
      <c r="CF25" s="655"/>
      <c r="CG25" s="655"/>
      <c r="CH25" s="655"/>
      <c r="CI25" s="655"/>
      <c r="CJ25" s="655"/>
      <c r="CK25" s="655"/>
      <c r="CL25" s="655"/>
      <c r="CM25" s="655"/>
      <c r="CN25" s="655"/>
      <c r="CO25" s="655"/>
      <c r="CP25" s="655"/>
      <c r="CQ25" s="656"/>
      <c r="CR25" s="657">
        <v>784886</v>
      </c>
      <c r="CS25" s="670"/>
      <c r="CT25" s="670"/>
      <c r="CU25" s="670"/>
      <c r="CV25" s="670"/>
      <c r="CW25" s="670"/>
      <c r="CX25" s="670"/>
      <c r="CY25" s="671"/>
      <c r="CZ25" s="660">
        <v>12</v>
      </c>
      <c r="DA25" s="672"/>
      <c r="DB25" s="672"/>
      <c r="DC25" s="673"/>
      <c r="DD25" s="663">
        <v>717615</v>
      </c>
      <c r="DE25" s="670"/>
      <c r="DF25" s="670"/>
      <c r="DG25" s="670"/>
      <c r="DH25" s="670"/>
      <c r="DI25" s="670"/>
      <c r="DJ25" s="670"/>
      <c r="DK25" s="671"/>
      <c r="DL25" s="663">
        <v>634417</v>
      </c>
      <c r="DM25" s="670"/>
      <c r="DN25" s="670"/>
      <c r="DO25" s="670"/>
      <c r="DP25" s="670"/>
      <c r="DQ25" s="670"/>
      <c r="DR25" s="670"/>
      <c r="DS25" s="670"/>
      <c r="DT25" s="670"/>
      <c r="DU25" s="670"/>
      <c r="DV25" s="671"/>
      <c r="DW25" s="660">
        <v>22.2</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565</v>
      </c>
      <c r="S26" s="658"/>
      <c r="T26" s="658"/>
      <c r="U26" s="658"/>
      <c r="V26" s="658"/>
      <c r="W26" s="658"/>
      <c r="X26" s="658"/>
      <c r="Y26" s="659"/>
      <c r="Z26" s="695">
        <v>0</v>
      </c>
      <c r="AA26" s="695"/>
      <c r="AB26" s="695"/>
      <c r="AC26" s="695"/>
      <c r="AD26" s="696">
        <v>565</v>
      </c>
      <c r="AE26" s="696"/>
      <c r="AF26" s="696"/>
      <c r="AG26" s="696"/>
      <c r="AH26" s="696"/>
      <c r="AI26" s="696"/>
      <c r="AJ26" s="696"/>
      <c r="AK26" s="696"/>
      <c r="AL26" s="660">
        <v>0</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129</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1"/>
      <c r="CD26" s="654" t="s">
        <v>300</v>
      </c>
      <c r="CE26" s="655"/>
      <c r="CF26" s="655"/>
      <c r="CG26" s="655"/>
      <c r="CH26" s="655"/>
      <c r="CI26" s="655"/>
      <c r="CJ26" s="655"/>
      <c r="CK26" s="655"/>
      <c r="CL26" s="655"/>
      <c r="CM26" s="655"/>
      <c r="CN26" s="655"/>
      <c r="CO26" s="655"/>
      <c r="CP26" s="655"/>
      <c r="CQ26" s="656"/>
      <c r="CR26" s="657">
        <v>431863</v>
      </c>
      <c r="CS26" s="658"/>
      <c r="CT26" s="658"/>
      <c r="CU26" s="658"/>
      <c r="CV26" s="658"/>
      <c r="CW26" s="658"/>
      <c r="CX26" s="658"/>
      <c r="CY26" s="659"/>
      <c r="CZ26" s="660">
        <v>6.6</v>
      </c>
      <c r="DA26" s="672"/>
      <c r="DB26" s="672"/>
      <c r="DC26" s="673"/>
      <c r="DD26" s="663">
        <v>388973</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47925</v>
      </c>
      <c r="S27" s="658"/>
      <c r="T27" s="658"/>
      <c r="U27" s="658"/>
      <c r="V27" s="658"/>
      <c r="W27" s="658"/>
      <c r="X27" s="658"/>
      <c r="Y27" s="659"/>
      <c r="Z27" s="695">
        <v>0.7</v>
      </c>
      <c r="AA27" s="695"/>
      <c r="AB27" s="695"/>
      <c r="AC27" s="695"/>
      <c r="AD27" s="696" t="s">
        <v>129</v>
      </c>
      <c r="AE27" s="696"/>
      <c r="AF27" s="696"/>
      <c r="AG27" s="696"/>
      <c r="AH27" s="696"/>
      <c r="AI27" s="696"/>
      <c r="AJ27" s="696"/>
      <c r="AK27" s="696"/>
      <c r="AL27" s="660" t="s">
        <v>129</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688172</v>
      </c>
      <c r="BH27" s="658"/>
      <c r="BI27" s="658"/>
      <c r="BJ27" s="658"/>
      <c r="BK27" s="658"/>
      <c r="BL27" s="658"/>
      <c r="BM27" s="658"/>
      <c r="BN27" s="659"/>
      <c r="BO27" s="695">
        <v>100</v>
      </c>
      <c r="BP27" s="695"/>
      <c r="BQ27" s="695"/>
      <c r="BR27" s="695"/>
      <c r="BS27" s="696">
        <v>11213</v>
      </c>
      <c r="BT27" s="696"/>
      <c r="BU27" s="696"/>
      <c r="BV27" s="696"/>
      <c r="BW27" s="696"/>
      <c r="BX27" s="696"/>
      <c r="BY27" s="696"/>
      <c r="BZ27" s="696"/>
      <c r="CA27" s="696"/>
      <c r="CB27" s="731"/>
      <c r="CD27" s="654" t="s">
        <v>303</v>
      </c>
      <c r="CE27" s="655"/>
      <c r="CF27" s="655"/>
      <c r="CG27" s="655"/>
      <c r="CH27" s="655"/>
      <c r="CI27" s="655"/>
      <c r="CJ27" s="655"/>
      <c r="CK27" s="655"/>
      <c r="CL27" s="655"/>
      <c r="CM27" s="655"/>
      <c r="CN27" s="655"/>
      <c r="CO27" s="655"/>
      <c r="CP27" s="655"/>
      <c r="CQ27" s="656"/>
      <c r="CR27" s="657">
        <v>305022</v>
      </c>
      <c r="CS27" s="670"/>
      <c r="CT27" s="670"/>
      <c r="CU27" s="670"/>
      <c r="CV27" s="670"/>
      <c r="CW27" s="670"/>
      <c r="CX27" s="670"/>
      <c r="CY27" s="671"/>
      <c r="CZ27" s="660">
        <v>4.7</v>
      </c>
      <c r="DA27" s="672"/>
      <c r="DB27" s="672"/>
      <c r="DC27" s="673"/>
      <c r="DD27" s="663">
        <v>113030</v>
      </c>
      <c r="DE27" s="670"/>
      <c r="DF27" s="670"/>
      <c r="DG27" s="670"/>
      <c r="DH27" s="670"/>
      <c r="DI27" s="670"/>
      <c r="DJ27" s="670"/>
      <c r="DK27" s="671"/>
      <c r="DL27" s="663">
        <v>78610</v>
      </c>
      <c r="DM27" s="670"/>
      <c r="DN27" s="670"/>
      <c r="DO27" s="670"/>
      <c r="DP27" s="670"/>
      <c r="DQ27" s="670"/>
      <c r="DR27" s="670"/>
      <c r="DS27" s="670"/>
      <c r="DT27" s="670"/>
      <c r="DU27" s="670"/>
      <c r="DV27" s="671"/>
      <c r="DW27" s="660">
        <v>2.8</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217508</v>
      </c>
      <c r="S28" s="658"/>
      <c r="T28" s="658"/>
      <c r="U28" s="658"/>
      <c r="V28" s="658"/>
      <c r="W28" s="658"/>
      <c r="X28" s="658"/>
      <c r="Y28" s="659"/>
      <c r="Z28" s="695">
        <v>3.1</v>
      </c>
      <c r="AA28" s="695"/>
      <c r="AB28" s="695"/>
      <c r="AC28" s="695"/>
      <c r="AD28" s="696" t="s">
        <v>247</v>
      </c>
      <c r="AE28" s="696"/>
      <c r="AF28" s="696"/>
      <c r="AG28" s="696"/>
      <c r="AH28" s="696"/>
      <c r="AI28" s="696"/>
      <c r="AJ28" s="696"/>
      <c r="AK28" s="696"/>
      <c r="AL28" s="660" t="s">
        <v>129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570201</v>
      </c>
      <c r="CS28" s="658"/>
      <c r="CT28" s="658"/>
      <c r="CU28" s="658"/>
      <c r="CV28" s="658"/>
      <c r="CW28" s="658"/>
      <c r="CX28" s="658"/>
      <c r="CY28" s="659"/>
      <c r="CZ28" s="660">
        <v>8.6999999999999993</v>
      </c>
      <c r="DA28" s="672"/>
      <c r="DB28" s="672"/>
      <c r="DC28" s="673"/>
      <c r="DD28" s="663">
        <v>462220</v>
      </c>
      <c r="DE28" s="658"/>
      <c r="DF28" s="658"/>
      <c r="DG28" s="658"/>
      <c r="DH28" s="658"/>
      <c r="DI28" s="658"/>
      <c r="DJ28" s="658"/>
      <c r="DK28" s="659"/>
      <c r="DL28" s="663">
        <v>346739</v>
      </c>
      <c r="DM28" s="658"/>
      <c r="DN28" s="658"/>
      <c r="DO28" s="658"/>
      <c r="DP28" s="658"/>
      <c r="DQ28" s="658"/>
      <c r="DR28" s="658"/>
      <c r="DS28" s="658"/>
      <c r="DT28" s="658"/>
      <c r="DU28" s="658"/>
      <c r="DV28" s="659"/>
      <c r="DW28" s="660">
        <v>12.1</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24618</v>
      </c>
      <c r="S29" s="658"/>
      <c r="T29" s="658"/>
      <c r="U29" s="658"/>
      <c r="V29" s="658"/>
      <c r="W29" s="658"/>
      <c r="X29" s="658"/>
      <c r="Y29" s="659"/>
      <c r="Z29" s="695">
        <v>0.4</v>
      </c>
      <c r="AA29" s="695"/>
      <c r="AB29" s="695"/>
      <c r="AC29" s="695"/>
      <c r="AD29" s="696" t="s">
        <v>129</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307</v>
      </c>
      <c r="CE29" s="677"/>
      <c r="CF29" s="654" t="s">
        <v>72</v>
      </c>
      <c r="CG29" s="655"/>
      <c r="CH29" s="655"/>
      <c r="CI29" s="655"/>
      <c r="CJ29" s="655"/>
      <c r="CK29" s="655"/>
      <c r="CL29" s="655"/>
      <c r="CM29" s="655"/>
      <c r="CN29" s="655"/>
      <c r="CO29" s="655"/>
      <c r="CP29" s="655"/>
      <c r="CQ29" s="656"/>
      <c r="CR29" s="657">
        <v>570201</v>
      </c>
      <c r="CS29" s="670"/>
      <c r="CT29" s="670"/>
      <c r="CU29" s="670"/>
      <c r="CV29" s="670"/>
      <c r="CW29" s="670"/>
      <c r="CX29" s="670"/>
      <c r="CY29" s="671"/>
      <c r="CZ29" s="660">
        <v>8.6999999999999993</v>
      </c>
      <c r="DA29" s="672"/>
      <c r="DB29" s="672"/>
      <c r="DC29" s="673"/>
      <c r="DD29" s="663">
        <v>462220</v>
      </c>
      <c r="DE29" s="670"/>
      <c r="DF29" s="670"/>
      <c r="DG29" s="670"/>
      <c r="DH29" s="670"/>
      <c r="DI29" s="670"/>
      <c r="DJ29" s="670"/>
      <c r="DK29" s="671"/>
      <c r="DL29" s="663">
        <v>346739</v>
      </c>
      <c r="DM29" s="670"/>
      <c r="DN29" s="670"/>
      <c r="DO29" s="670"/>
      <c r="DP29" s="670"/>
      <c r="DQ29" s="670"/>
      <c r="DR29" s="670"/>
      <c r="DS29" s="670"/>
      <c r="DT29" s="670"/>
      <c r="DU29" s="670"/>
      <c r="DV29" s="671"/>
      <c r="DW29" s="660">
        <v>12.1</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417634</v>
      </c>
      <c r="S30" s="658"/>
      <c r="T30" s="658"/>
      <c r="U30" s="658"/>
      <c r="V30" s="658"/>
      <c r="W30" s="658"/>
      <c r="X30" s="658"/>
      <c r="Y30" s="659"/>
      <c r="Z30" s="695">
        <v>6</v>
      </c>
      <c r="AA30" s="695"/>
      <c r="AB30" s="695"/>
      <c r="AC30" s="695"/>
      <c r="AD30" s="696" t="s">
        <v>129</v>
      </c>
      <c r="AE30" s="696"/>
      <c r="AF30" s="696"/>
      <c r="AG30" s="696"/>
      <c r="AH30" s="696"/>
      <c r="AI30" s="696"/>
      <c r="AJ30" s="696"/>
      <c r="AK30" s="696"/>
      <c r="AL30" s="660" t="s">
        <v>129</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309</v>
      </c>
      <c r="BH30" s="729"/>
      <c r="BI30" s="729"/>
      <c r="BJ30" s="729"/>
      <c r="BK30" s="729"/>
      <c r="BL30" s="729"/>
      <c r="BM30" s="729"/>
      <c r="BN30" s="729"/>
      <c r="BO30" s="729"/>
      <c r="BP30" s="729"/>
      <c r="BQ30" s="730"/>
      <c r="BR30" s="715" t="s">
        <v>310</v>
      </c>
      <c r="BS30" s="729"/>
      <c r="BT30" s="729"/>
      <c r="BU30" s="729"/>
      <c r="BV30" s="729"/>
      <c r="BW30" s="729"/>
      <c r="BX30" s="729"/>
      <c r="BY30" s="729"/>
      <c r="BZ30" s="729"/>
      <c r="CA30" s="729"/>
      <c r="CB30" s="730"/>
      <c r="CD30" s="678"/>
      <c r="CE30" s="679"/>
      <c r="CF30" s="654" t="s">
        <v>311</v>
      </c>
      <c r="CG30" s="655"/>
      <c r="CH30" s="655"/>
      <c r="CI30" s="655"/>
      <c r="CJ30" s="655"/>
      <c r="CK30" s="655"/>
      <c r="CL30" s="655"/>
      <c r="CM30" s="655"/>
      <c r="CN30" s="655"/>
      <c r="CO30" s="655"/>
      <c r="CP30" s="655"/>
      <c r="CQ30" s="656"/>
      <c r="CR30" s="657">
        <v>545223</v>
      </c>
      <c r="CS30" s="658"/>
      <c r="CT30" s="658"/>
      <c r="CU30" s="658"/>
      <c r="CV30" s="658"/>
      <c r="CW30" s="658"/>
      <c r="CX30" s="658"/>
      <c r="CY30" s="659"/>
      <c r="CZ30" s="660">
        <v>8.3000000000000007</v>
      </c>
      <c r="DA30" s="672"/>
      <c r="DB30" s="672"/>
      <c r="DC30" s="673"/>
      <c r="DD30" s="663">
        <v>445634</v>
      </c>
      <c r="DE30" s="658"/>
      <c r="DF30" s="658"/>
      <c r="DG30" s="658"/>
      <c r="DH30" s="658"/>
      <c r="DI30" s="658"/>
      <c r="DJ30" s="658"/>
      <c r="DK30" s="659"/>
      <c r="DL30" s="663">
        <v>330153</v>
      </c>
      <c r="DM30" s="658"/>
      <c r="DN30" s="658"/>
      <c r="DO30" s="658"/>
      <c r="DP30" s="658"/>
      <c r="DQ30" s="658"/>
      <c r="DR30" s="658"/>
      <c r="DS30" s="658"/>
      <c r="DT30" s="658"/>
      <c r="DU30" s="658"/>
      <c r="DV30" s="659"/>
      <c r="DW30" s="660">
        <v>11.6</v>
      </c>
      <c r="DX30" s="672"/>
      <c r="DY30" s="672"/>
      <c r="DZ30" s="672"/>
      <c r="EA30" s="672"/>
      <c r="EB30" s="672"/>
      <c r="EC30" s="684"/>
    </row>
    <row r="31" spans="2:133" ht="11.25" customHeight="1" x14ac:dyDescent="0.15">
      <c r="B31" s="732" t="s">
        <v>312</v>
      </c>
      <c r="C31" s="733"/>
      <c r="D31" s="733"/>
      <c r="E31" s="733"/>
      <c r="F31" s="733"/>
      <c r="G31" s="733"/>
      <c r="H31" s="733"/>
      <c r="I31" s="733"/>
      <c r="J31" s="733"/>
      <c r="K31" s="733"/>
      <c r="L31" s="733"/>
      <c r="M31" s="733"/>
      <c r="N31" s="733"/>
      <c r="O31" s="733"/>
      <c r="P31" s="733"/>
      <c r="Q31" s="734"/>
      <c r="R31" s="657" t="s">
        <v>129</v>
      </c>
      <c r="S31" s="658"/>
      <c r="T31" s="658"/>
      <c r="U31" s="658"/>
      <c r="V31" s="658"/>
      <c r="W31" s="658"/>
      <c r="X31" s="658"/>
      <c r="Y31" s="659"/>
      <c r="Z31" s="695" t="s">
        <v>129</v>
      </c>
      <c r="AA31" s="695"/>
      <c r="AB31" s="695"/>
      <c r="AC31" s="695"/>
      <c r="AD31" s="696" t="s">
        <v>129</v>
      </c>
      <c r="AE31" s="696"/>
      <c r="AF31" s="696"/>
      <c r="AG31" s="696"/>
      <c r="AH31" s="696"/>
      <c r="AI31" s="696"/>
      <c r="AJ31" s="696"/>
      <c r="AK31" s="696"/>
      <c r="AL31" s="660" t="s">
        <v>129</v>
      </c>
      <c r="AM31" s="661"/>
      <c r="AN31" s="661"/>
      <c r="AO31" s="697"/>
      <c r="AP31" s="723" t="s">
        <v>313</v>
      </c>
      <c r="AQ31" s="724"/>
      <c r="AR31" s="724"/>
      <c r="AS31" s="724"/>
      <c r="AT31" s="725" t="s">
        <v>314</v>
      </c>
      <c r="AU31" s="218"/>
      <c r="AV31" s="218"/>
      <c r="AW31" s="218"/>
      <c r="AX31" s="712" t="s">
        <v>190</v>
      </c>
      <c r="AY31" s="713"/>
      <c r="AZ31" s="713"/>
      <c r="BA31" s="713"/>
      <c r="BB31" s="713"/>
      <c r="BC31" s="713"/>
      <c r="BD31" s="713"/>
      <c r="BE31" s="713"/>
      <c r="BF31" s="714"/>
      <c r="BG31" s="719">
        <v>99.8</v>
      </c>
      <c r="BH31" s="720"/>
      <c r="BI31" s="720"/>
      <c r="BJ31" s="720"/>
      <c r="BK31" s="720"/>
      <c r="BL31" s="720"/>
      <c r="BM31" s="721">
        <v>99.7</v>
      </c>
      <c r="BN31" s="720"/>
      <c r="BO31" s="720"/>
      <c r="BP31" s="720"/>
      <c r="BQ31" s="722"/>
      <c r="BR31" s="719">
        <v>99.9</v>
      </c>
      <c r="BS31" s="720"/>
      <c r="BT31" s="720"/>
      <c r="BU31" s="720"/>
      <c r="BV31" s="720"/>
      <c r="BW31" s="720"/>
      <c r="BX31" s="721">
        <v>99.8</v>
      </c>
      <c r="BY31" s="720"/>
      <c r="BZ31" s="720"/>
      <c r="CA31" s="720"/>
      <c r="CB31" s="722"/>
      <c r="CD31" s="678"/>
      <c r="CE31" s="679"/>
      <c r="CF31" s="654" t="s">
        <v>315</v>
      </c>
      <c r="CG31" s="655"/>
      <c r="CH31" s="655"/>
      <c r="CI31" s="655"/>
      <c r="CJ31" s="655"/>
      <c r="CK31" s="655"/>
      <c r="CL31" s="655"/>
      <c r="CM31" s="655"/>
      <c r="CN31" s="655"/>
      <c r="CO31" s="655"/>
      <c r="CP31" s="655"/>
      <c r="CQ31" s="656"/>
      <c r="CR31" s="657">
        <v>24978</v>
      </c>
      <c r="CS31" s="670"/>
      <c r="CT31" s="670"/>
      <c r="CU31" s="670"/>
      <c r="CV31" s="670"/>
      <c r="CW31" s="670"/>
      <c r="CX31" s="670"/>
      <c r="CY31" s="671"/>
      <c r="CZ31" s="660">
        <v>0.4</v>
      </c>
      <c r="DA31" s="672"/>
      <c r="DB31" s="672"/>
      <c r="DC31" s="673"/>
      <c r="DD31" s="663">
        <v>16586</v>
      </c>
      <c r="DE31" s="670"/>
      <c r="DF31" s="670"/>
      <c r="DG31" s="670"/>
      <c r="DH31" s="670"/>
      <c r="DI31" s="670"/>
      <c r="DJ31" s="670"/>
      <c r="DK31" s="671"/>
      <c r="DL31" s="663">
        <v>16586</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361516</v>
      </c>
      <c r="S32" s="658"/>
      <c r="T32" s="658"/>
      <c r="U32" s="658"/>
      <c r="V32" s="658"/>
      <c r="W32" s="658"/>
      <c r="X32" s="658"/>
      <c r="Y32" s="659"/>
      <c r="Z32" s="695">
        <v>5.2</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26"/>
      <c r="AU32" s="214" t="s">
        <v>317</v>
      </c>
      <c r="AX32" s="654" t="s">
        <v>318</v>
      </c>
      <c r="AY32" s="655"/>
      <c r="AZ32" s="655"/>
      <c r="BA32" s="655"/>
      <c r="BB32" s="655"/>
      <c r="BC32" s="655"/>
      <c r="BD32" s="655"/>
      <c r="BE32" s="655"/>
      <c r="BF32" s="656"/>
      <c r="BG32" s="728">
        <v>99.6</v>
      </c>
      <c r="BH32" s="670"/>
      <c r="BI32" s="670"/>
      <c r="BJ32" s="670"/>
      <c r="BK32" s="670"/>
      <c r="BL32" s="670"/>
      <c r="BM32" s="661">
        <v>99.4</v>
      </c>
      <c r="BN32" s="670"/>
      <c r="BO32" s="670"/>
      <c r="BP32" s="670"/>
      <c r="BQ32" s="693"/>
      <c r="BR32" s="728">
        <v>99.8</v>
      </c>
      <c r="BS32" s="670"/>
      <c r="BT32" s="670"/>
      <c r="BU32" s="670"/>
      <c r="BV32" s="670"/>
      <c r="BW32" s="670"/>
      <c r="BX32" s="661">
        <v>99.6</v>
      </c>
      <c r="BY32" s="670"/>
      <c r="BZ32" s="670"/>
      <c r="CA32" s="670"/>
      <c r="CB32" s="693"/>
      <c r="CD32" s="680"/>
      <c r="CE32" s="681"/>
      <c r="CF32" s="654" t="s">
        <v>319</v>
      </c>
      <c r="CG32" s="655"/>
      <c r="CH32" s="655"/>
      <c r="CI32" s="655"/>
      <c r="CJ32" s="655"/>
      <c r="CK32" s="655"/>
      <c r="CL32" s="655"/>
      <c r="CM32" s="655"/>
      <c r="CN32" s="655"/>
      <c r="CO32" s="655"/>
      <c r="CP32" s="655"/>
      <c r="CQ32" s="656"/>
      <c r="CR32" s="657" t="s">
        <v>129</v>
      </c>
      <c r="CS32" s="658"/>
      <c r="CT32" s="658"/>
      <c r="CU32" s="658"/>
      <c r="CV32" s="658"/>
      <c r="CW32" s="658"/>
      <c r="CX32" s="658"/>
      <c r="CY32" s="659"/>
      <c r="CZ32" s="660" t="s">
        <v>129</v>
      </c>
      <c r="DA32" s="672"/>
      <c r="DB32" s="672"/>
      <c r="DC32" s="673"/>
      <c r="DD32" s="663" t="s">
        <v>129</v>
      </c>
      <c r="DE32" s="658"/>
      <c r="DF32" s="658"/>
      <c r="DG32" s="658"/>
      <c r="DH32" s="658"/>
      <c r="DI32" s="658"/>
      <c r="DJ32" s="658"/>
      <c r="DK32" s="659"/>
      <c r="DL32" s="663" t="s">
        <v>129</v>
      </c>
      <c r="DM32" s="658"/>
      <c r="DN32" s="658"/>
      <c r="DO32" s="658"/>
      <c r="DP32" s="658"/>
      <c r="DQ32" s="658"/>
      <c r="DR32" s="658"/>
      <c r="DS32" s="658"/>
      <c r="DT32" s="658"/>
      <c r="DU32" s="658"/>
      <c r="DV32" s="659"/>
      <c r="DW32" s="660" t="s">
        <v>247</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24530</v>
      </c>
      <c r="S33" s="658"/>
      <c r="T33" s="658"/>
      <c r="U33" s="658"/>
      <c r="V33" s="658"/>
      <c r="W33" s="658"/>
      <c r="X33" s="658"/>
      <c r="Y33" s="659"/>
      <c r="Z33" s="695">
        <v>0.4</v>
      </c>
      <c r="AA33" s="695"/>
      <c r="AB33" s="695"/>
      <c r="AC33" s="695"/>
      <c r="AD33" s="696">
        <v>12953</v>
      </c>
      <c r="AE33" s="696"/>
      <c r="AF33" s="696"/>
      <c r="AG33" s="696"/>
      <c r="AH33" s="696"/>
      <c r="AI33" s="696"/>
      <c r="AJ33" s="696"/>
      <c r="AK33" s="696"/>
      <c r="AL33" s="660">
        <v>0.5</v>
      </c>
      <c r="AM33" s="661"/>
      <c r="AN33" s="661"/>
      <c r="AO33" s="697"/>
      <c r="AP33" s="700"/>
      <c r="AQ33" s="701"/>
      <c r="AR33" s="701"/>
      <c r="AS33" s="701"/>
      <c r="AT33" s="727"/>
      <c r="AU33" s="219"/>
      <c r="AV33" s="219"/>
      <c r="AW33" s="219"/>
      <c r="AX33" s="638" t="s">
        <v>321</v>
      </c>
      <c r="AY33" s="639"/>
      <c r="AZ33" s="639"/>
      <c r="BA33" s="639"/>
      <c r="BB33" s="639"/>
      <c r="BC33" s="639"/>
      <c r="BD33" s="639"/>
      <c r="BE33" s="639"/>
      <c r="BF33" s="640"/>
      <c r="BG33" s="718">
        <v>100</v>
      </c>
      <c r="BH33" s="642"/>
      <c r="BI33" s="642"/>
      <c r="BJ33" s="642"/>
      <c r="BK33" s="642"/>
      <c r="BL33" s="642"/>
      <c r="BM33" s="688">
        <v>100</v>
      </c>
      <c r="BN33" s="642"/>
      <c r="BO33" s="642"/>
      <c r="BP33" s="642"/>
      <c r="BQ33" s="705"/>
      <c r="BR33" s="718">
        <v>100</v>
      </c>
      <c r="BS33" s="642"/>
      <c r="BT33" s="642"/>
      <c r="BU33" s="642"/>
      <c r="BV33" s="642"/>
      <c r="BW33" s="642"/>
      <c r="BX33" s="688">
        <v>100</v>
      </c>
      <c r="BY33" s="642"/>
      <c r="BZ33" s="642"/>
      <c r="CA33" s="642"/>
      <c r="CB33" s="705"/>
      <c r="CD33" s="654" t="s">
        <v>322</v>
      </c>
      <c r="CE33" s="655"/>
      <c r="CF33" s="655"/>
      <c r="CG33" s="655"/>
      <c r="CH33" s="655"/>
      <c r="CI33" s="655"/>
      <c r="CJ33" s="655"/>
      <c r="CK33" s="655"/>
      <c r="CL33" s="655"/>
      <c r="CM33" s="655"/>
      <c r="CN33" s="655"/>
      <c r="CO33" s="655"/>
      <c r="CP33" s="655"/>
      <c r="CQ33" s="656"/>
      <c r="CR33" s="657">
        <v>3962997</v>
      </c>
      <c r="CS33" s="670"/>
      <c r="CT33" s="670"/>
      <c r="CU33" s="670"/>
      <c r="CV33" s="670"/>
      <c r="CW33" s="670"/>
      <c r="CX33" s="670"/>
      <c r="CY33" s="671"/>
      <c r="CZ33" s="660">
        <v>60.6</v>
      </c>
      <c r="DA33" s="672"/>
      <c r="DB33" s="672"/>
      <c r="DC33" s="673"/>
      <c r="DD33" s="663">
        <v>2773706</v>
      </c>
      <c r="DE33" s="670"/>
      <c r="DF33" s="670"/>
      <c r="DG33" s="670"/>
      <c r="DH33" s="670"/>
      <c r="DI33" s="670"/>
      <c r="DJ33" s="670"/>
      <c r="DK33" s="671"/>
      <c r="DL33" s="663">
        <v>1359868</v>
      </c>
      <c r="DM33" s="670"/>
      <c r="DN33" s="670"/>
      <c r="DO33" s="670"/>
      <c r="DP33" s="670"/>
      <c r="DQ33" s="670"/>
      <c r="DR33" s="670"/>
      <c r="DS33" s="670"/>
      <c r="DT33" s="670"/>
      <c r="DU33" s="670"/>
      <c r="DV33" s="671"/>
      <c r="DW33" s="660">
        <v>47.6</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1319274</v>
      </c>
      <c r="S34" s="658"/>
      <c r="T34" s="658"/>
      <c r="U34" s="658"/>
      <c r="V34" s="658"/>
      <c r="W34" s="658"/>
      <c r="X34" s="658"/>
      <c r="Y34" s="659"/>
      <c r="Z34" s="695">
        <v>19.100000000000001</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1906684</v>
      </c>
      <c r="CS34" s="658"/>
      <c r="CT34" s="658"/>
      <c r="CU34" s="658"/>
      <c r="CV34" s="658"/>
      <c r="CW34" s="658"/>
      <c r="CX34" s="658"/>
      <c r="CY34" s="659"/>
      <c r="CZ34" s="660">
        <v>29.2</v>
      </c>
      <c r="DA34" s="672"/>
      <c r="DB34" s="672"/>
      <c r="DC34" s="673"/>
      <c r="DD34" s="663">
        <v>1651653</v>
      </c>
      <c r="DE34" s="658"/>
      <c r="DF34" s="658"/>
      <c r="DG34" s="658"/>
      <c r="DH34" s="658"/>
      <c r="DI34" s="658"/>
      <c r="DJ34" s="658"/>
      <c r="DK34" s="659"/>
      <c r="DL34" s="663">
        <v>751542</v>
      </c>
      <c r="DM34" s="658"/>
      <c r="DN34" s="658"/>
      <c r="DO34" s="658"/>
      <c r="DP34" s="658"/>
      <c r="DQ34" s="658"/>
      <c r="DR34" s="658"/>
      <c r="DS34" s="658"/>
      <c r="DT34" s="658"/>
      <c r="DU34" s="658"/>
      <c r="DV34" s="659"/>
      <c r="DW34" s="660">
        <v>26.3</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894500</v>
      </c>
      <c r="S35" s="658"/>
      <c r="T35" s="658"/>
      <c r="U35" s="658"/>
      <c r="V35" s="658"/>
      <c r="W35" s="658"/>
      <c r="X35" s="658"/>
      <c r="Y35" s="659"/>
      <c r="Z35" s="695">
        <v>12.9</v>
      </c>
      <c r="AA35" s="695"/>
      <c r="AB35" s="695"/>
      <c r="AC35" s="695"/>
      <c r="AD35" s="696" t="s">
        <v>129</v>
      </c>
      <c r="AE35" s="696"/>
      <c r="AF35" s="696"/>
      <c r="AG35" s="696"/>
      <c r="AH35" s="696"/>
      <c r="AI35" s="696"/>
      <c r="AJ35" s="696"/>
      <c r="AK35" s="696"/>
      <c r="AL35" s="660" t="s">
        <v>139</v>
      </c>
      <c r="AM35" s="661"/>
      <c r="AN35" s="661"/>
      <c r="AO35" s="697"/>
      <c r="AP35" s="222"/>
      <c r="AQ35" s="715" t="s">
        <v>326</v>
      </c>
      <c r="AR35" s="716"/>
      <c r="AS35" s="716"/>
      <c r="AT35" s="716"/>
      <c r="AU35" s="716"/>
      <c r="AV35" s="716"/>
      <c r="AW35" s="716"/>
      <c r="AX35" s="716"/>
      <c r="AY35" s="716"/>
      <c r="AZ35" s="716"/>
      <c r="BA35" s="716"/>
      <c r="BB35" s="716"/>
      <c r="BC35" s="716"/>
      <c r="BD35" s="716"/>
      <c r="BE35" s="716"/>
      <c r="BF35" s="717"/>
      <c r="BG35" s="715" t="s">
        <v>327</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328</v>
      </c>
      <c r="CE35" s="655"/>
      <c r="CF35" s="655"/>
      <c r="CG35" s="655"/>
      <c r="CH35" s="655"/>
      <c r="CI35" s="655"/>
      <c r="CJ35" s="655"/>
      <c r="CK35" s="655"/>
      <c r="CL35" s="655"/>
      <c r="CM35" s="655"/>
      <c r="CN35" s="655"/>
      <c r="CO35" s="655"/>
      <c r="CP35" s="655"/>
      <c r="CQ35" s="656"/>
      <c r="CR35" s="657">
        <v>178586</v>
      </c>
      <c r="CS35" s="670"/>
      <c r="CT35" s="670"/>
      <c r="CU35" s="670"/>
      <c r="CV35" s="670"/>
      <c r="CW35" s="670"/>
      <c r="CX35" s="670"/>
      <c r="CY35" s="671"/>
      <c r="CZ35" s="660">
        <v>2.7</v>
      </c>
      <c r="DA35" s="672"/>
      <c r="DB35" s="672"/>
      <c r="DC35" s="673"/>
      <c r="DD35" s="663">
        <v>155266</v>
      </c>
      <c r="DE35" s="670"/>
      <c r="DF35" s="670"/>
      <c r="DG35" s="670"/>
      <c r="DH35" s="670"/>
      <c r="DI35" s="670"/>
      <c r="DJ35" s="670"/>
      <c r="DK35" s="671"/>
      <c r="DL35" s="663">
        <v>132299</v>
      </c>
      <c r="DM35" s="670"/>
      <c r="DN35" s="670"/>
      <c r="DO35" s="670"/>
      <c r="DP35" s="670"/>
      <c r="DQ35" s="670"/>
      <c r="DR35" s="670"/>
      <c r="DS35" s="670"/>
      <c r="DT35" s="670"/>
      <c r="DU35" s="670"/>
      <c r="DV35" s="671"/>
      <c r="DW35" s="660">
        <v>4.5999999999999996</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232882</v>
      </c>
      <c r="S36" s="658"/>
      <c r="T36" s="658"/>
      <c r="U36" s="658"/>
      <c r="V36" s="658"/>
      <c r="W36" s="658"/>
      <c r="X36" s="658"/>
      <c r="Y36" s="659"/>
      <c r="Z36" s="695">
        <v>3.4</v>
      </c>
      <c r="AA36" s="695"/>
      <c r="AB36" s="695"/>
      <c r="AC36" s="695"/>
      <c r="AD36" s="696" t="s">
        <v>129</v>
      </c>
      <c r="AE36" s="696"/>
      <c r="AF36" s="696"/>
      <c r="AG36" s="696"/>
      <c r="AH36" s="696"/>
      <c r="AI36" s="696"/>
      <c r="AJ36" s="696"/>
      <c r="AK36" s="696"/>
      <c r="AL36" s="660" t="s">
        <v>129</v>
      </c>
      <c r="AM36" s="661"/>
      <c r="AN36" s="661"/>
      <c r="AO36" s="697"/>
      <c r="AP36" s="222"/>
      <c r="AQ36" s="706" t="s">
        <v>330</v>
      </c>
      <c r="AR36" s="707"/>
      <c r="AS36" s="707"/>
      <c r="AT36" s="707"/>
      <c r="AU36" s="707"/>
      <c r="AV36" s="707"/>
      <c r="AW36" s="707"/>
      <c r="AX36" s="707"/>
      <c r="AY36" s="708"/>
      <c r="AZ36" s="709">
        <v>317870</v>
      </c>
      <c r="BA36" s="710"/>
      <c r="BB36" s="710"/>
      <c r="BC36" s="710"/>
      <c r="BD36" s="710"/>
      <c r="BE36" s="710"/>
      <c r="BF36" s="711"/>
      <c r="BG36" s="712" t="s">
        <v>331</v>
      </c>
      <c r="BH36" s="713"/>
      <c r="BI36" s="713"/>
      <c r="BJ36" s="713"/>
      <c r="BK36" s="713"/>
      <c r="BL36" s="713"/>
      <c r="BM36" s="713"/>
      <c r="BN36" s="713"/>
      <c r="BO36" s="713"/>
      <c r="BP36" s="713"/>
      <c r="BQ36" s="713"/>
      <c r="BR36" s="713"/>
      <c r="BS36" s="713"/>
      <c r="BT36" s="713"/>
      <c r="BU36" s="714"/>
      <c r="BV36" s="709">
        <v>4211</v>
      </c>
      <c r="BW36" s="710"/>
      <c r="BX36" s="710"/>
      <c r="BY36" s="710"/>
      <c r="BZ36" s="710"/>
      <c r="CA36" s="710"/>
      <c r="CB36" s="711"/>
      <c r="CD36" s="654" t="s">
        <v>332</v>
      </c>
      <c r="CE36" s="655"/>
      <c r="CF36" s="655"/>
      <c r="CG36" s="655"/>
      <c r="CH36" s="655"/>
      <c r="CI36" s="655"/>
      <c r="CJ36" s="655"/>
      <c r="CK36" s="655"/>
      <c r="CL36" s="655"/>
      <c r="CM36" s="655"/>
      <c r="CN36" s="655"/>
      <c r="CO36" s="655"/>
      <c r="CP36" s="655"/>
      <c r="CQ36" s="656"/>
      <c r="CR36" s="657">
        <v>749223</v>
      </c>
      <c r="CS36" s="658"/>
      <c r="CT36" s="658"/>
      <c r="CU36" s="658"/>
      <c r="CV36" s="658"/>
      <c r="CW36" s="658"/>
      <c r="CX36" s="658"/>
      <c r="CY36" s="659"/>
      <c r="CZ36" s="660">
        <v>11.5</v>
      </c>
      <c r="DA36" s="672"/>
      <c r="DB36" s="672"/>
      <c r="DC36" s="673"/>
      <c r="DD36" s="663">
        <v>558079</v>
      </c>
      <c r="DE36" s="658"/>
      <c r="DF36" s="658"/>
      <c r="DG36" s="658"/>
      <c r="DH36" s="658"/>
      <c r="DI36" s="658"/>
      <c r="DJ36" s="658"/>
      <c r="DK36" s="659"/>
      <c r="DL36" s="663">
        <v>347715</v>
      </c>
      <c r="DM36" s="658"/>
      <c r="DN36" s="658"/>
      <c r="DO36" s="658"/>
      <c r="DP36" s="658"/>
      <c r="DQ36" s="658"/>
      <c r="DR36" s="658"/>
      <c r="DS36" s="658"/>
      <c r="DT36" s="658"/>
      <c r="DU36" s="658"/>
      <c r="DV36" s="659"/>
      <c r="DW36" s="660">
        <v>12.2</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112621</v>
      </c>
      <c r="S37" s="658"/>
      <c r="T37" s="658"/>
      <c r="U37" s="658"/>
      <c r="V37" s="658"/>
      <c r="W37" s="658"/>
      <c r="X37" s="658"/>
      <c r="Y37" s="659"/>
      <c r="Z37" s="695">
        <v>1.6</v>
      </c>
      <c r="AA37" s="695"/>
      <c r="AB37" s="695"/>
      <c r="AC37" s="695"/>
      <c r="AD37" s="696">
        <v>8</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128255</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4211</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190834</v>
      </c>
      <c r="CS37" s="670"/>
      <c r="CT37" s="670"/>
      <c r="CU37" s="670"/>
      <c r="CV37" s="670"/>
      <c r="CW37" s="670"/>
      <c r="CX37" s="670"/>
      <c r="CY37" s="671"/>
      <c r="CZ37" s="660">
        <v>2.9</v>
      </c>
      <c r="DA37" s="672"/>
      <c r="DB37" s="672"/>
      <c r="DC37" s="673"/>
      <c r="DD37" s="663">
        <v>177534</v>
      </c>
      <c r="DE37" s="670"/>
      <c r="DF37" s="670"/>
      <c r="DG37" s="670"/>
      <c r="DH37" s="670"/>
      <c r="DI37" s="670"/>
      <c r="DJ37" s="670"/>
      <c r="DK37" s="671"/>
      <c r="DL37" s="663">
        <v>171882</v>
      </c>
      <c r="DM37" s="670"/>
      <c r="DN37" s="670"/>
      <c r="DO37" s="670"/>
      <c r="DP37" s="670"/>
      <c r="DQ37" s="670"/>
      <c r="DR37" s="670"/>
      <c r="DS37" s="670"/>
      <c r="DT37" s="670"/>
      <c r="DU37" s="670"/>
      <c r="DV37" s="671"/>
      <c r="DW37" s="660">
        <v>6</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252281</v>
      </c>
      <c r="S38" s="658"/>
      <c r="T38" s="658"/>
      <c r="U38" s="658"/>
      <c r="V38" s="658"/>
      <c r="W38" s="658"/>
      <c r="X38" s="658"/>
      <c r="Y38" s="659"/>
      <c r="Z38" s="695">
        <v>3.6</v>
      </c>
      <c r="AA38" s="695"/>
      <c r="AB38" s="695"/>
      <c r="AC38" s="695"/>
      <c r="AD38" s="696" t="s">
        <v>247</v>
      </c>
      <c r="AE38" s="696"/>
      <c r="AF38" s="696"/>
      <c r="AG38" s="696"/>
      <c r="AH38" s="696"/>
      <c r="AI38" s="696"/>
      <c r="AJ38" s="696"/>
      <c r="AK38" s="696"/>
      <c r="AL38" s="660" t="s">
        <v>139</v>
      </c>
      <c r="AM38" s="661"/>
      <c r="AN38" s="661"/>
      <c r="AO38" s="697"/>
      <c r="AQ38" s="690" t="s">
        <v>338</v>
      </c>
      <c r="AR38" s="691"/>
      <c r="AS38" s="691"/>
      <c r="AT38" s="691"/>
      <c r="AU38" s="691"/>
      <c r="AV38" s="691"/>
      <c r="AW38" s="691"/>
      <c r="AX38" s="691"/>
      <c r="AY38" s="692"/>
      <c r="AZ38" s="657">
        <v>10034</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524</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179581</v>
      </c>
      <c r="CS38" s="658"/>
      <c r="CT38" s="658"/>
      <c r="CU38" s="658"/>
      <c r="CV38" s="658"/>
      <c r="CW38" s="658"/>
      <c r="CX38" s="658"/>
      <c r="CY38" s="659"/>
      <c r="CZ38" s="660">
        <v>2.7</v>
      </c>
      <c r="DA38" s="672"/>
      <c r="DB38" s="672"/>
      <c r="DC38" s="673"/>
      <c r="DD38" s="663">
        <v>138578</v>
      </c>
      <c r="DE38" s="658"/>
      <c r="DF38" s="658"/>
      <c r="DG38" s="658"/>
      <c r="DH38" s="658"/>
      <c r="DI38" s="658"/>
      <c r="DJ38" s="658"/>
      <c r="DK38" s="659"/>
      <c r="DL38" s="663">
        <v>128312</v>
      </c>
      <c r="DM38" s="658"/>
      <c r="DN38" s="658"/>
      <c r="DO38" s="658"/>
      <c r="DP38" s="658"/>
      <c r="DQ38" s="658"/>
      <c r="DR38" s="658"/>
      <c r="DS38" s="658"/>
      <c r="DT38" s="658"/>
      <c r="DU38" s="658"/>
      <c r="DV38" s="659"/>
      <c r="DW38" s="660">
        <v>4.5</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139</v>
      </c>
      <c r="S39" s="658"/>
      <c r="T39" s="658"/>
      <c r="U39" s="658"/>
      <c r="V39" s="658"/>
      <c r="W39" s="658"/>
      <c r="X39" s="658"/>
      <c r="Y39" s="659"/>
      <c r="Z39" s="695" t="s">
        <v>129</v>
      </c>
      <c r="AA39" s="695"/>
      <c r="AB39" s="695"/>
      <c r="AC39" s="695"/>
      <c r="AD39" s="696" t="s">
        <v>139</v>
      </c>
      <c r="AE39" s="696"/>
      <c r="AF39" s="696"/>
      <c r="AG39" s="696"/>
      <c r="AH39" s="696"/>
      <c r="AI39" s="696"/>
      <c r="AJ39" s="696"/>
      <c r="AK39" s="696"/>
      <c r="AL39" s="660" t="s">
        <v>129</v>
      </c>
      <c r="AM39" s="661"/>
      <c r="AN39" s="661"/>
      <c r="AO39" s="697"/>
      <c r="AQ39" s="690" t="s">
        <v>342</v>
      </c>
      <c r="AR39" s="691"/>
      <c r="AS39" s="691"/>
      <c r="AT39" s="691"/>
      <c r="AU39" s="691"/>
      <c r="AV39" s="691"/>
      <c r="AW39" s="691"/>
      <c r="AX39" s="691"/>
      <c r="AY39" s="692"/>
      <c r="AZ39" s="657" t="s">
        <v>129</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938</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802502</v>
      </c>
      <c r="CS39" s="670"/>
      <c r="CT39" s="670"/>
      <c r="CU39" s="670"/>
      <c r="CV39" s="670"/>
      <c r="CW39" s="670"/>
      <c r="CX39" s="670"/>
      <c r="CY39" s="671"/>
      <c r="CZ39" s="660">
        <v>12.3</v>
      </c>
      <c r="DA39" s="672"/>
      <c r="DB39" s="672"/>
      <c r="DC39" s="673"/>
      <c r="DD39" s="663">
        <v>208029</v>
      </c>
      <c r="DE39" s="670"/>
      <c r="DF39" s="670"/>
      <c r="DG39" s="670"/>
      <c r="DH39" s="670"/>
      <c r="DI39" s="670"/>
      <c r="DJ39" s="670"/>
      <c r="DK39" s="671"/>
      <c r="DL39" s="663" t="s">
        <v>247</v>
      </c>
      <c r="DM39" s="670"/>
      <c r="DN39" s="670"/>
      <c r="DO39" s="670"/>
      <c r="DP39" s="670"/>
      <c r="DQ39" s="670"/>
      <c r="DR39" s="670"/>
      <c r="DS39" s="670"/>
      <c r="DT39" s="670"/>
      <c r="DU39" s="670"/>
      <c r="DV39" s="671"/>
      <c r="DW39" s="660" t="s">
        <v>247</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29781</v>
      </c>
      <c r="S40" s="658"/>
      <c r="T40" s="658"/>
      <c r="U40" s="658"/>
      <c r="V40" s="658"/>
      <c r="W40" s="658"/>
      <c r="X40" s="658"/>
      <c r="Y40" s="659"/>
      <c r="Z40" s="695">
        <v>0.4</v>
      </c>
      <c r="AA40" s="695"/>
      <c r="AB40" s="695"/>
      <c r="AC40" s="695"/>
      <c r="AD40" s="696" t="s">
        <v>129</v>
      </c>
      <c r="AE40" s="696"/>
      <c r="AF40" s="696"/>
      <c r="AG40" s="696"/>
      <c r="AH40" s="696"/>
      <c r="AI40" s="696"/>
      <c r="AJ40" s="696"/>
      <c r="AK40" s="696"/>
      <c r="AL40" s="660" t="s">
        <v>129</v>
      </c>
      <c r="AM40" s="661"/>
      <c r="AN40" s="661"/>
      <c r="AO40" s="697"/>
      <c r="AQ40" s="690" t="s">
        <v>346</v>
      </c>
      <c r="AR40" s="691"/>
      <c r="AS40" s="691"/>
      <c r="AT40" s="691"/>
      <c r="AU40" s="691"/>
      <c r="AV40" s="691"/>
      <c r="AW40" s="691"/>
      <c r="AX40" s="691"/>
      <c r="AY40" s="692"/>
      <c r="AZ40" s="657" t="s">
        <v>129</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149</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146421</v>
      </c>
      <c r="CS40" s="658"/>
      <c r="CT40" s="658"/>
      <c r="CU40" s="658"/>
      <c r="CV40" s="658"/>
      <c r="CW40" s="658"/>
      <c r="CX40" s="658"/>
      <c r="CY40" s="659"/>
      <c r="CZ40" s="660">
        <v>2.2000000000000002</v>
      </c>
      <c r="DA40" s="672"/>
      <c r="DB40" s="672"/>
      <c r="DC40" s="673"/>
      <c r="DD40" s="663">
        <v>62101</v>
      </c>
      <c r="DE40" s="658"/>
      <c r="DF40" s="658"/>
      <c r="DG40" s="658"/>
      <c r="DH40" s="658"/>
      <c r="DI40" s="658"/>
      <c r="DJ40" s="658"/>
      <c r="DK40" s="659"/>
      <c r="DL40" s="663" t="s">
        <v>129</v>
      </c>
      <c r="DM40" s="658"/>
      <c r="DN40" s="658"/>
      <c r="DO40" s="658"/>
      <c r="DP40" s="658"/>
      <c r="DQ40" s="658"/>
      <c r="DR40" s="658"/>
      <c r="DS40" s="658"/>
      <c r="DT40" s="658"/>
      <c r="DU40" s="658"/>
      <c r="DV40" s="659"/>
      <c r="DW40" s="660" t="s">
        <v>129</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6916871</v>
      </c>
      <c r="S41" s="682"/>
      <c r="T41" s="682"/>
      <c r="U41" s="682"/>
      <c r="V41" s="682"/>
      <c r="W41" s="682"/>
      <c r="X41" s="682"/>
      <c r="Y41" s="685"/>
      <c r="Z41" s="686">
        <v>100</v>
      </c>
      <c r="AA41" s="686"/>
      <c r="AB41" s="686"/>
      <c r="AC41" s="686"/>
      <c r="AD41" s="687">
        <v>2827794</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49405</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247</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247</v>
      </c>
      <c r="DA41" s="672"/>
      <c r="DB41" s="672"/>
      <c r="DC41" s="673"/>
      <c r="DD41" s="663" t="s">
        <v>247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130176</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260</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915174</v>
      </c>
      <c r="CS42" s="670"/>
      <c r="CT42" s="670"/>
      <c r="CU42" s="670"/>
      <c r="CV42" s="670"/>
      <c r="CW42" s="670"/>
      <c r="CX42" s="670"/>
      <c r="CY42" s="671"/>
      <c r="CZ42" s="660">
        <v>14</v>
      </c>
      <c r="DA42" s="672"/>
      <c r="DB42" s="672"/>
      <c r="DC42" s="673"/>
      <c r="DD42" s="663">
        <v>205883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1354</v>
      </c>
      <c r="CS43" s="670"/>
      <c r="CT43" s="670"/>
      <c r="CU43" s="670"/>
      <c r="CV43" s="670"/>
      <c r="CW43" s="670"/>
      <c r="CX43" s="670"/>
      <c r="CY43" s="671"/>
      <c r="CZ43" s="660">
        <v>0</v>
      </c>
      <c r="DA43" s="672"/>
      <c r="DB43" s="672"/>
      <c r="DC43" s="673"/>
      <c r="DD43" s="663">
        <v>1354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360</v>
      </c>
      <c r="CG44" s="655"/>
      <c r="CH44" s="655"/>
      <c r="CI44" s="655"/>
      <c r="CJ44" s="655"/>
      <c r="CK44" s="655"/>
      <c r="CL44" s="655"/>
      <c r="CM44" s="655"/>
      <c r="CN44" s="655"/>
      <c r="CO44" s="655"/>
      <c r="CP44" s="655"/>
      <c r="CQ44" s="656"/>
      <c r="CR44" s="657">
        <v>901361</v>
      </c>
      <c r="CS44" s="658"/>
      <c r="CT44" s="658"/>
      <c r="CU44" s="658"/>
      <c r="CV44" s="658"/>
      <c r="CW44" s="658"/>
      <c r="CX44" s="658"/>
      <c r="CY44" s="659"/>
      <c r="CZ44" s="660">
        <v>13.8</v>
      </c>
      <c r="DA44" s="661"/>
      <c r="DB44" s="661"/>
      <c r="DC44" s="662"/>
      <c r="DD44" s="663">
        <v>192070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108437</v>
      </c>
      <c r="CS45" s="670"/>
      <c r="CT45" s="670"/>
      <c r="CU45" s="670"/>
      <c r="CV45" s="670"/>
      <c r="CW45" s="670"/>
      <c r="CX45" s="670"/>
      <c r="CY45" s="671"/>
      <c r="CZ45" s="660">
        <v>1.7</v>
      </c>
      <c r="DA45" s="672"/>
      <c r="DB45" s="672"/>
      <c r="DC45" s="673"/>
      <c r="DD45" s="663">
        <v>13172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657214</v>
      </c>
      <c r="CS46" s="658"/>
      <c r="CT46" s="658"/>
      <c r="CU46" s="658"/>
      <c r="CV46" s="658"/>
      <c r="CW46" s="658"/>
      <c r="CX46" s="658"/>
      <c r="CY46" s="659"/>
      <c r="CZ46" s="660">
        <v>10.1</v>
      </c>
      <c r="DA46" s="661"/>
      <c r="DB46" s="661"/>
      <c r="DC46" s="662"/>
      <c r="DD46" s="663">
        <v>108968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v>13813</v>
      </c>
      <c r="CS47" s="670"/>
      <c r="CT47" s="670"/>
      <c r="CU47" s="670"/>
      <c r="CV47" s="670"/>
      <c r="CW47" s="670"/>
      <c r="CX47" s="670"/>
      <c r="CY47" s="671"/>
      <c r="CZ47" s="660">
        <v>0.2</v>
      </c>
      <c r="DA47" s="672"/>
      <c r="DB47" s="672"/>
      <c r="DC47" s="673"/>
      <c r="DD47" s="663">
        <v>13813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139</v>
      </c>
      <c r="CS48" s="658"/>
      <c r="CT48" s="658"/>
      <c r="CU48" s="658"/>
      <c r="CV48" s="658"/>
      <c r="CW48" s="658"/>
      <c r="CX48" s="658"/>
      <c r="CY48" s="659"/>
      <c r="CZ48" s="660" t="s">
        <v>139</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6538280</v>
      </c>
      <c r="CS49" s="642"/>
      <c r="CT49" s="642"/>
      <c r="CU49" s="642"/>
      <c r="CV49" s="642"/>
      <c r="CW49" s="642"/>
      <c r="CX49" s="642"/>
      <c r="CY49" s="643"/>
      <c r="CZ49" s="644">
        <v>100</v>
      </c>
      <c r="DA49" s="645"/>
      <c r="DB49" s="645"/>
      <c r="DC49" s="646"/>
      <c r="DD49" s="647">
        <v>4272454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rzobyDdEEnI9mog2F5CF9ZxIwA5X+ly4ckqcLau9pfu4sPe/yIiP546iwBBfxe2FWJazDS5nw3D7OsxNEo+F7w==" saltValue="6UUTJ4vyhmfj9ETlbitk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6" zoomScale="70" zoomScaleNormal="25" zoomScaleSheetLayoutView="70" workbookViewId="0">
      <selection activeCell="BL103" sqref="BL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38">
        <v>6917</v>
      </c>
      <c r="R7" s="1139"/>
      <c r="S7" s="1139"/>
      <c r="T7" s="1139"/>
      <c r="U7" s="1139"/>
      <c r="V7" s="1139">
        <v>6538</v>
      </c>
      <c r="W7" s="1139"/>
      <c r="X7" s="1139"/>
      <c r="Y7" s="1139"/>
      <c r="Z7" s="1139"/>
      <c r="AA7" s="1139">
        <v>379</v>
      </c>
      <c r="AB7" s="1139"/>
      <c r="AC7" s="1139"/>
      <c r="AD7" s="1139"/>
      <c r="AE7" s="1140"/>
      <c r="AF7" s="1141">
        <v>151</v>
      </c>
      <c r="AG7" s="1142"/>
      <c r="AH7" s="1142"/>
      <c r="AI7" s="1142"/>
      <c r="AJ7" s="1143"/>
      <c r="AK7" s="1144">
        <v>739</v>
      </c>
      <c r="AL7" s="1145"/>
      <c r="AM7" s="1145"/>
      <c r="AN7" s="1145"/>
      <c r="AO7" s="1145"/>
      <c r="AP7" s="1145">
        <v>4384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3">
        <v>6917</v>
      </c>
      <c r="R23" s="1097"/>
      <c r="S23" s="1097"/>
      <c r="T23" s="1097"/>
      <c r="U23" s="1097"/>
      <c r="V23" s="1097">
        <v>6538</v>
      </c>
      <c r="W23" s="1097"/>
      <c r="X23" s="1097"/>
      <c r="Y23" s="1097"/>
      <c r="Z23" s="1097"/>
      <c r="AA23" s="1097">
        <v>379</v>
      </c>
      <c r="AB23" s="1097"/>
      <c r="AC23" s="1097"/>
      <c r="AD23" s="1097"/>
      <c r="AE23" s="1104"/>
      <c r="AF23" s="1105">
        <v>151</v>
      </c>
      <c r="AG23" s="1097"/>
      <c r="AH23" s="1097"/>
      <c r="AI23" s="1097"/>
      <c r="AJ23" s="1106"/>
      <c r="AK23" s="1107"/>
      <c r="AL23" s="1108"/>
      <c r="AM23" s="1108"/>
      <c r="AN23" s="1108"/>
      <c r="AO23" s="1108"/>
      <c r="AP23" s="1097">
        <v>4384</v>
      </c>
      <c r="AQ23" s="1097"/>
      <c r="AR23" s="1097"/>
      <c r="AS23" s="1097"/>
      <c r="AT23" s="1097"/>
      <c r="AU23" s="1098"/>
      <c r="AV23" s="1098"/>
      <c r="AW23" s="1098"/>
      <c r="AX23" s="1098"/>
      <c r="AY23" s="1099"/>
      <c r="AZ23" s="1100" t="s">
        <v>504</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446</v>
      </c>
      <c r="R28" s="1087"/>
      <c r="S28" s="1087"/>
      <c r="T28" s="1087"/>
      <c r="U28" s="1087"/>
      <c r="V28" s="1087">
        <v>442</v>
      </c>
      <c r="W28" s="1087"/>
      <c r="X28" s="1087"/>
      <c r="Y28" s="1087"/>
      <c r="Z28" s="1087"/>
      <c r="AA28" s="1087">
        <v>4</v>
      </c>
      <c r="AB28" s="1087"/>
      <c r="AC28" s="1087"/>
      <c r="AD28" s="1087"/>
      <c r="AE28" s="1088"/>
      <c r="AF28" s="1089">
        <v>4</v>
      </c>
      <c r="AG28" s="1087"/>
      <c r="AH28" s="1087"/>
      <c r="AI28" s="1087"/>
      <c r="AJ28" s="1090"/>
      <c r="AK28" s="1078">
        <v>36</v>
      </c>
      <c r="AL28" s="1079"/>
      <c r="AM28" s="1079"/>
      <c r="AN28" s="1079"/>
      <c r="AO28" s="1079"/>
      <c r="AP28" s="1079" t="s">
        <v>504</v>
      </c>
      <c r="AQ28" s="1079"/>
      <c r="AR28" s="1079"/>
      <c r="AS28" s="1079"/>
      <c r="AT28" s="1079"/>
      <c r="AU28" s="1079" t="s">
        <v>504</v>
      </c>
      <c r="AV28" s="1079"/>
      <c r="AW28" s="1079"/>
      <c r="AX28" s="1079"/>
      <c r="AY28" s="1079"/>
      <c r="AZ28" s="1080" t="s">
        <v>504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358</v>
      </c>
      <c r="R29" s="1075"/>
      <c r="S29" s="1075"/>
      <c r="T29" s="1075"/>
      <c r="U29" s="1075"/>
      <c r="V29" s="1075">
        <v>333</v>
      </c>
      <c r="W29" s="1075"/>
      <c r="X29" s="1075"/>
      <c r="Y29" s="1075"/>
      <c r="Z29" s="1075"/>
      <c r="AA29" s="1075">
        <v>25</v>
      </c>
      <c r="AB29" s="1075"/>
      <c r="AC29" s="1075"/>
      <c r="AD29" s="1075"/>
      <c r="AE29" s="1076"/>
      <c r="AF29" s="1071">
        <v>25</v>
      </c>
      <c r="AG29" s="1072"/>
      <c r="AH29" s="1072"/>
      <c r="AI29" s="1072"/>
      <c r="AJ29" s="1073"/>
      <c r="AK29" s="1016">
        <v>54</v>
      </c>
      <c r="AL29" s="1007"/>
      <c r="AM29" s="1007"/>
      <c r="AN29" s="1007"/>
      <c r="AO29" s="1007"/>
      <c r="AP29" s="1007" t="s">
        <v>504</v>
      </c>
      <c r="AQ29" s="1007"/>
      <c r="AR29" s="1007"/>
      <c r="AS29" s="1007"/>
      <c r="AT29" s="1007"/>
      <c r="AU29" s="1007" t="s">
        <v>504</v>
      </c>
      <c r="AV29" s="1007"/>
      <c r="AW29" s="1007"/>
      <c r="AX29" s="1007"/>
      <c r="AY29" s="1007"/>
      <c r="AZ29" s="1077" t="s">
        <v>504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74</v>
      </c>
      <c r="R30" s="1075"/>
      <c r="S30" s="1075"/>
      <c r="T30" s="1075"/>
      <c r="U30" s="1075"/>
      <c r="V30" s="1075">
        <v>74</v>
      </c>
      <c r="W30" s="1075"/>
      <c r="X30" s="1075"/>
      <c r="Y30" s="1075"/>
      <c r="Z30" s="1075"/>
      <c r="AA30" s="1075">
        <v>0</v>
      </c>
      <c r="AB30" s="1075"/>
      <c r="AC30" s="1075"/>
      <c r="AD30" s="1075"/>
      <c r="AE30" s="1076"/>
      <c r="AF30" s="1071">
        <v>0</v>
      </c>
      <c r="AG30" s="1072"/>
      <c r="AH30" s="1072"/>
      <c r="AI30" s="1072"/>
      <c r="AJ30" s="1073"/>
      <c r="AK30" s="1016">
        <v>18</v>
      </c>
      <c r="AL30" s="1007"/>
      <c r="AM30" s="1007"/>
      <c r="AN30" s="1007"/>
      <c r="AO30" s="1007"/>
      <c r="AP30" s="1007" t="s">
        <v>504</v>
      </c>
      <c r="AQ30" s="1007"/>
      <c r="AR30" s="1007"/>
      <c r="AS30" s="1007"/>
      <c r="AT30" s="1007"/>
      <c r="AU30" s="1007" t="s">
        <v>504</v>
      </c>
      <c r="AV30" s="1007"/>
      <c r="AW30" s="1007"/>
      <c r="AX30" s="1007"/>
      <c r="AY30" s="1007"/>
      <c r="AZ30" s="1077" t="s">
        <v>504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159</v>
      </c>
      <c r="R31" s="1075"/>
      <c r="S31" s="1075"/>
      <c r="T31" s="1075"/>
      <c r="U31" s="1075"/>
      <c r="V31" s="1075">
        <v>133</v>
      </c>
      <c r="W31" s="1075"/>
      <c r="X31" s="1075"/>
      <c r="Y31" s="1075"/>
      <c r="Z31" s="1075"/>
      <c r="AA31" s="1075">
        <v>26</v>
      </c>
      <c r="AB31" s="1075"/>
      <c r="AC31" s="1075"/>
      <c r="AD31" s="1075"/>
      <c r="AE31" s="1076"/>
      <c r="AF31" s="1071">
        <v>411</v>
      </c>
      <c r="AG31" s="1072"/>
      <c r="AH31" s="1072"/>
      <c r="AI31" s="1072"/>
      <c r="AJ31" s="1073"/>
      <c r="AK31" s="1016">
        <v>1</v>
      </c>
      <c r="AL31" s="1007"/>
      <c r="AM31" s="1007"/>
      <c r="AN31" s="1007"/>
      <c r="AO31" s="1007"/>
      <c r="AP31" s="1007">
        <v>181</v>
      </c>
      <c r="AQ31" s="1007"/>
      <c r="AR31" s="1007"/>
      <c r="AS31" s="1007"/>
      <c r="AT31" s="1007"/>
      <c r="AU31" s="1007">
        <v>83</v>
      </c>
      <c r="AV31" s="1007"/>
      <c r="AW31" s="1007"/>
      <c r="AX31" s="1007"/>
      <c r="AY31" s="1007"/>
      <c r="AZ31" s="1077" t="s">
        <v>504</v>
      </c>
      <c r="BA31" s="1077"/>
      <c r="BB31" s="1077"/>
      <c r="BC31" s="1077"/>
      <c r="BD31" s="1077"/>
      <c r="BE31" s="1008" t="s">
        <v>568</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172</v>
      </c>
      <c r="R32" s="1075"/>
      <c r="S32" s="1075"/>
      <c r="T32" s="1075"/>
      <c r="U32" s="1075"/>
      <c r="V32" s="1075">
        <v>167</v>
      </c>
      <c r="W32" s="1075"/>
      <c r="X32" s="1075"/>
      <c r="Y32" s="1075"/>
      <c r="Z32" s="1075"/>
      <c r="AA32" s="1075">
        <v>5</v>
      </c>
      <c r="AB32" s="1075"/>
      <c r="AC32" s="1075"/>
      <c r="AD32" s="1075"/>
      <c r="AE32" s="1076"/>
      <c r="AF32" s="1071">
        <v>25</v>
      </c>
      <c r="AG32" s="1072"/>
      <c r="AH32" s="1072"/>
      <c r="AI32" s="1072"/>
      <c r="AJ32" s="1073"/>
      <c r="AK32" s="1016">
        <v>66</v>
      </c>
      <c r="AL32" s="1007"/>
      <c r="AM32" s="1007"/>
      <c r="AN32" s="1007"/>
      <c r="AO32" s="1007"/>
      <c r="AP32" s="1007">
        <v>527</v>
      </c>
      <c r="AQ32" s="1007"/>
      <c r="AR32" s="1007"/>
      <c r="AS32" s="1007"/>
      <c r="AT32" s="1007"/>
      <c r="AU32" s="1007">
        <v>352</v>
      </c>
      <c r="AV32" s="1007"/>
      <c r="AW32" s="1007"/>
      <c r="AX32" s="1007"/>
      <c r="AY32" s="1007"/>
      <c r="AZ32" s="1077" t="s">
        <v>504</v>
      </c>
      <c r="BA32" s="1077"/>
      <c r="BB32" s="1077"/>
      <c r="BC32" s="1077"/>
      <c r="BD32" s="1077"/>
      <c r="BE32" s="1008" t="s">
        <v>568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409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465</v>
      </c>
      <c r="AG63" s="995"/>
      <c r="AH63" s="995"/>
      <c r="AI63" s="995"/>
      <c r="AJ63" s="1058"/>
      <c r="AK63" s="1059"/>
      <c r="AL63" s="999"/>
      <c r="AM63" s="999"/>
      <c r="AN63" s="999"/>
      <c r="AO63" s="999"/>
      <c r="AP63" s="995">
        <v>708</v>
      </c>
      <c r="AQ63" s="995"/>
      <c r="AR63" s="995"/>
      <c r="AS63" s="995"/>
      <c r="AT63" s="995"/>
      <c r="AU63" s="995" t="s">
        <v>504</v>
      </c>
      <c r="AV63" s="995"/>
      <c r="AW63" s="995"/>
      <c r="AX63" s="995"/>
      <c r="AY63" s="995"/>
      <c r="AZ63" s="1053"/>
      <c r="BA63" s="1053"/>
      <c r="BB63" s="1053"/>
      <c r="BC63" s="1053"/>
      <c r="BD63" s="1053"/>
      <c r="BE63" s="996"/>
      <c r="BF63" s="996"/>
      <c r="BG63" s="996"/>
      <c r="BH63" s="996"/>
      <c r="BI63" s="997"/>
      <c r="BJ63" s="1054" t="s">
        <v>504</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411</v>
      </c>
      <c r="B66" s="1032"/>
      <c r="C66" s="1032"/>
      <c r="D66" s="1032"/>
      <c r="E66" s="1032"/>
      <c r="F66" s="1032"/>
      <c r="G66" s="1032"/>
      <c r="H66" s="1032"/>
      <c r="I66" s="1032"/>
      <c r="J66" s="1032"/>
      <c r="K66" s="1032"/>
      <c r="L66" s="1032"/>
      <c r="M66" s="1032"/>
      <c r="N66" s="1032"/>
      <c r="O66" s="1032"/>
      <c r="P66" s="1033"/>
      <c r="Q66" s="1037" t="s">
        <v>395</v>
      </c>
      <c r="R66" s="1038"/>
      <c r="S66" s="1038"/>
      <c r="T66" s="1038"/>
      <c r="U66" s="1039"/>
      <c r="V66" s="1037" t="s">
        <v>396</v>
      </c>
      <c r="W66" s="1038"/>
      <c r="X66" s="1038"/>
      <c r="Y66" s="1038"/>
      <c r="Z66" s="1039"/>
      <c r="AA66" s="1037" t="s">
        <v>397</v>
      </c>
      <c r="AB66" s="1038"/>
      <c r="AC66" s="1038"/>
      <c r="AD66" s="1038"/>
      <c r="AE66" s="1039"/>
      <c r="AF66" s="1043" t="s">
        <v>398</v>
      </c>
      <c r="AG66" s="1044"/>
      <c r="AH66" s="1044"/>
      <c r="AI66" s="1044"/>
      <c r="AJ66" s="1045"/>
      <c r="AK66" s="1037" t="s">
        <v>399</v>
      </c>
      <c r="AL66" s="1032"/>
      <c r="AM66" s="1032"/>
      <c r="AN66" s="1032"/>
      <c r="AO66" s="1033"/>
      <c r="AP66" s="1037" t="s">
        <v>400</v>
      </c>
      <c r="AQ66" s="1038"/>
      <c r="AR66" s="1038"/>
      <c r="AS66" s="1038"/>
      <c r="AT66" s="1039"/>
      <c r="AU66" s="1037" t="s">
        <v>412</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570</v>
      </c>
      <c r="C68" s="1022"/>
      <c r="D68" s="1022"/>
      <c r="E68" s="1022"/>
      <c r="F68" s="1022"/>
      <c r="G68" s="1022"/>
      <c r="H68" s="1022"/>
      <c r="I68" s="1022"/>
      <c r="J68" s="1022"/>
      <c r="K68" s="1022"/>
      <c r="L68" s="1022"/>
      <c r="M68" s="1022"/>
      <c r="N68" s="1022"/>
      <c r="O68" s="1022"/>
      <c r="P68" s="1023"/>
      <c r="Q68" s="1024">
        <v>7217</v>
      </c>
      <c r="R68" s="1018"/>
      <c r="S68" s="1018"/>
      <c r="T68" s="1018"/>
      <c r="U68" s="1018"/>
      <c r="V68" s="1018">
        <v>6782</v>
      </c>
      <c r="W68" s="1018"/>
      <c r="X68" s="1018"/>
      <c r="Y68" s="1018"/>
      <c r="Z68" s="1018"/>
      <c r="AA68" s="1018">
        <v>435</v>
      </c>
      <c r="AB68" s="1018"/>
      <c r="AC68" s="1018"/>
      <c r="AD68" s="1018"/>
      <c r="AE68" s="1018"/>
      <c r="AF68" s="1018">
        <v>268</v>
      </c>
      <c r="AG68" s="1018"/>
      <c r="AH68" s="1018"/>
      <c r="AI68" s="1018"/>
      <c r="AJ68" s="1018"/>
      <c r="AK68" s="1018" t="s">
        <v>504</v>
      </c>
      <c r="AL68" s="1018"/>
      <c r="AM68" s="1018"/>
      <c r="AN68" s="1018"/>
      <c r="AO68" s="1018"/>
      <c r="AP68" s="1018">
        <v>1399</v>
      </c>
      <c r="AQ68" s="1018"/>
      <c r="AR68" s="1018"/>
      <c r="AS68" s="1018"/>
      <c r="AT68" s="1018"/>
      <c r="AU68" s="1018" t="s">
        <v>504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571</v>
      </c>
      <c r="C69" s="1011"/>
      <c r="D69" s="1011"/>
      <c r="E69" s="1011"/>
      <c r="F69" s="1011"/>
      <c r="G69" s="1011"/>
      <c r="H69" s="1011"/>
      <c r="I69" s="1011"/>
      <c r="J69" s="1011"/>
      <c r="K69" s="1011"/>
      <c r="L69" s="1011"/>
      <c r="M69" s="1011"/>
      <c r="N69" s="1011"/>
      <c r="O69" s="1011"/>
      <c r="P69" s="1012"/>
      <c r="Q69" s="1013">
        <v>3062</v>
      </c>
      <c r="R69" s="1007"/>
      <c r="S69" s="1007"/>
      <c r="T69" s="1007"/>
      <c r="U69" s="1007"/>
      <c r="V69" s="1007">
        <v>2800</v>
      </c>
      <c r="W69" s="1007"/>
      <c r="X69" s="1007"/>
      <c r="Y69" s="1007"/>
      <c r="Z69" s="1007"/>
      <c r="AA69" s="1007">
        <v>263</v>
      </c>
      <c r="AB69" s="1007"/>
      <c r="AC69" s="1007"/>
      <c r="AD69" s="1007"/>
      <c r="AE69" s="1007"/>
      <c r="AF69" s="1007">
        <v>263</v>
      </c>
      <c r="AG69" s="1007"/>
      <c r="AH69" s="1007"/>
      <c r="AI69" s="1007"/>
      <c r="AJ69" s="1007"/>
      <c r="AK69" s="1007">
        <v>1</v>
      </c>
      <c r="AL69" s="1007"/>
      <c r="AM69" s="1007"/>
      <c r="AN69" s="1007"/>
      <c r="AO69" s="1007"/>
      <c r="AP69" s="1007">
        <v>844</v>
      </c>
      <c r="AQ69" s="1007"/>
      <c r="AR69" s="1007"/>
      <c r="AS69" s="1007"/>
      <c r="AT69" s="1007"/>
      <c r="AU69" s="1007">
        <v>14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572</v>
      </c>
      <c r="C70" s="1011"/>
      <c r="D70" s="1011"/>
      <c r="E70" s="1011"/>
      <c r="F70" s="1011"/>
      <c r="G70" s="1011"/>
      <c r="H70" s="1011"/>
      <c r="I70" s="1011"/>
      <c r="J70" s="1011"/>
      <c r="K70" s="1011"/>
      <c r="L70" s="1011"/>
      <c r="M70" s="1011"/>
      <c r="N70" s="1011"/>
      <c r="O70" s="1011"/>
      <c r="P70" s="1012"/>
      <c r="Q70" s="1013">
        <v>1409</v>
      </c>
      <c r="R70" s="1007"/>
      <c r="S70" s="1007"/>
      <c r="T70" s="1007"/>
      <c r="U70" s="1007"/>
      <c r="V70" s="1007">
        <v>1417</v>
      </c>
      <c r="W70" s="1007"/>
      <c r="X70" s="1007"/>
      <c r="Y70" s="1007"/>
      <c r="Z70" s="1007"/>
      <c r="AA70" s="1007">
        <v>-8</v>
      </c>
      <c r="AB70" s="1007"/>
      <c r="AC70" s="1007"/>
      <c r="AD70" s="1007"/>
      <c r="AE70" s="1007"/>
      <c r="AF70" s="1007">
        <v>506</v>
      </c>
      <c r="AG70" s="1007"/>
      <c r="AH70" s="1007"/>
      <c r="AI70" s="1007"/>
      <c r="AJ70" s="1007"/>
      <c r="AK70" s="1007" t="s">
        <v>504</v>
      </c>
      <c r="AL70" s="1007"/>
      <c r="AM70" s="1007"/>
      <c r="AN70" s="1007"/>
      <c r="AO70" s="1007"/>
      <c r="AP70" s="1007">
        <v>2520</v>
      </c>
      <c r="AQ70" s="1007"/>
      <c r="AR70" s="1007"/>
      <c r="AS70" s="1007"/>
      <c r="AT70" s="1007"/>
      <c r="AU70" s="1007" t="s">
        <v>504</v>
      </c>
      <c r="AV70" s="1007"/>
      <c r="AW70" s="1007"/>
      <c r="AX70" s="1007"/>
      <c r="AY70" s="1007"/>
      <c r="AZ70" s="1008" t="s">
        <v>569</v>
      </c>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413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1037</v>
      </c>
      <c r="AG88" s="995"/>
      <c r="AH88" s="995"/>
      <c r="AI88" s="995"/>
      <c r="AJ88" s="995"/>
      <c r="AK88" s="999"/>
      <c r="AL88" s="999"/>
      <c r="AM88" s="999"/>
      <c r="AN88" s="999"/>
      <c r="AO88" s="999"/>
      <c r="AP88" s="995">
        <v>4763</v>
      </c>
      <c r="AQ88" s="995"/>
      <c r="AR88" s="995"/>
      <c r="AS88" s="995"/>
      <c r="AT88" s="995"/>
      <c r="AU88" s="995">
        <v>14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414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419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422</v>
      </c>
      <c r="AB109" s="932"/>
      <c r="AC109" s="932"/>
      <c r="AD109" s="932"/>
      <c r="AE109" s="933"/>
      <c r="AF109" s="934" t="s">
        <v>423</v>
      </c>
      <c r="AG109" s="932"/>
      <c r="AH109" s="932"/>
      <c r="AI109" s="932"/>
      <c r="AJ109" s="933"/>
      <c r="AK109" s="934" t="s">
        <v>309</v>
      </c>
      <c r="AL109" s="932"/>
      <c r="AM109" s="932"/>
      <c r="AN109" s="932"/>
      <c r="AO109" s="933"/>
      <c r="AP109" s="934" t="s">
        <v>424</v>
      </c>
      <c r="AQ109" s="932"/>
      <c r="AR109" s="932"/>
      <c r="AS109" s="932"/>
      <c r="AT109" s="965"/>
      <c r="AU109" s="931" t="s">
        <v>421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422</v>
      </c>
      <c r="BR109" s="932"/>
      <c r="BS109" s="932"/>
      <c r="BT109" s="932"/>
      <c r="BU109" s="933"/>
      <c r="BV109" s="934" t="s">
        <v>423</v>
      </c>
      <c r="BW109" s="932"/>
      <c r="BX109" s="932"/>
      <c r="BY109" s="932"/>
      <c r="BZ109" s="933"/>
      <c r="CA109" s="934" t="s">
        <v>309</v>
      </c>
      <c r="CB109" s="932"/>
      <c r="CC109" s="932"/>
      <c r="CD109" s="932"/>
      <c r="CE109" s="933"/>
      <c r="CF109" s="972" t="s">
        <v>424</v>
      </c>
      <c r="CG109" s="972"/>
      <c r="CH109" s="972"/>
      <c r="CI109" s="972"/>
      <c r="CJ109" s="972"/>
      <c r="CK109" s="934" t="s">
        <v>425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422</v>
      </c>
      <c r="DH109" s="932"/>
      <c r="DI109" s="932"/>
      <c r="DJ109" s="932"/>
      <c r="DK109" s="933"/>
      <c r="DL109" s="934" t="s">
        <v>423</v>
      </c>
      <c r="DM109" s="932"/>
      <c r="DN109" s="932"/>
      <c r="DO109" s="932"/>
      <c r="DP109" s="933"/>
      <c r="DQ109" s="934" t="s">
        <v>309</v>
      </c>
      <c r="DR109" s="932"/>
      <c r="DS109" s="932"/>
      <c r="DT109" s="932"/>
      <c r="DU109" s="933"/>
      <c r="DV109" s="934" t="s">
        <v>424</v>
      </c>
      <c r="DW109" s="932"/>
      <c r="DX109" s="932"/>
      <c r="DY109" s="932"/>
      <c r="DZ109" s="965"/>
    </row>
    <row r="110" spans="1:131" s="230" customFormat="1" ht="26.25" customHeight="1" x14ac:dyDescent="0.15">
      <c r="A110" s="843" t="s">
        <v>426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414042</v>
      </c>
      <c r="AB110" s="925"/>
      <c r="AC110" s="925"/>
      <c r="AD110" s="925"/>
      <c r="AE110" s="926"/>
      <c r="AF110" s="927">
        <v>455165</v>
      </c>
      <c r="AG110" s="925"/>
      <c r="AH110" s="925"/>
      <c r="AI110" s="925"/>
      <c r="AJ110" s="926"/>
      <c r="AK110" s="927">
        <v>454719</v>
      </c>
      <c r="AL110" s="925"/>
      <c r="AM110" s="925"/>
      <c r="AN110" s="925"/>
      <c r="AO110" s="926"/>
      <c r="AP110" s="928">
        <v>18</v>
      </c>
      <c r="AQ110" s="929"/>
      <c r="AR110" s="929"/>
      <c r="AS110" s="929"/>
      <c r="AT110" s="930"/>
      <c r="AU110" s="966" t="s">
        <v>75</v>
      </c>
      <c r="AV110" s="967"/>
      <c r="AW110" s="967"/>
      <c r="AX110" s="967"/>
      <c r="AY110" s="967"/>
      <c r="AZ110" s="896" t="s">
        <v>427</v>
      </c>
      <c r="BA110" s="844"/>
      <c r="BB110" s="844"/>
      <c r="BC110" s="844"/>
      <c r="BD110" s="844"/>
      <c r="BE110" s="844"/>
      <c r="BF110" s="844"/>
      <c r="BG110" s="844"/>
      <c r="BH110" s="844"/>
      <c r="BI110" s="844"/>
      <c r="BJ110" s="844"/>
      <c r="BK110" s="844"/>
      <c r="BL110" s="844"/>
      <c r="BM110" s="844"/>
      <c r="BN110" s="844"/>
      <c r="BO110" s="844"/>
      <c r="BP110" s="845"/>
      <c r="BQ110" s="897">
        <v>4665412</v>
      </c>
      <c r="BR110" s="878"/>
      <c r="BS110" s="878"/>
      <c r="BT110" s="878"/>
      <c r="BU110" s="878"/>
      <c r="BV110" s="878">
        <v>4677070</v>
      </c>
      <c r="BW110" s="878"/>
      <c r="BX110" s="878"/>
      <c r="BY110" s="878"/>
      <c r="BZ110" s="878"/>
      <c r="CA110" s="878">
        <v>4384128</v>
      </c>
      <c r="CB110" s="878"/>
      <c r="CC110" s="878"/>
      <c r="CD110" s="878"/>
      <c r="CE110" s="878"/>
      <c r="CF110" s="902">
        <v>173.3</v>
      </c>
      <c r="CG110" s="903"/>
      <c r="CH110" s="903"/>
      <c r="CI110" s="903"/>
      <c r="CJ110" s="903"/>
      <c r="CK110" s="962" t="s">
        <v>428</v>
      </c>
      <c r="CL110" s="855"/>
      <c r="CM110" s="896" t="s">
        <v>429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129</v>
      </c>
      <c r="DH110" s="878"/>
      <c r="DI110" s="878"/>
      <c r="DJ110" s="878"/>
      <c r="DK110" s="878"/>
      <c r="DL110" s="878" t="s">
        <v>129</v>
      </c>
      <c r="DM110" s="878"/>
      <c r="DN110" s="878"/>
      <c r="DO110" s="878"/>
      <c r="DP110" s="878"/>
      <c r="DQ110" s="878" t="s">
        <v>129</v>
      </c>
      <c r="DR110" s="878"/>
      <c r="DS110" s="878"/>
      <c r="DT110" s="878"/>
      <c r="DU110" s="878"/>
      <c r="DV110" s="879" t="s">
        <v>129</v>
      </c>
      <c r="DW110" s="879"/>
      <c r="DX110" s="879"/>
      <c r="DY110" s="879"/>
      <c r="DZ110" s="880"/>
    </row>
    <row r="111" spans="1:131" s="230" customFormat="1" ht="26.25" customHeight="1" x14ac:dyDescent="0.15">
      <c r="A111" s="810" t="s">
        <v>430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129</v>
      </c>
      <c r="AB111" s="955"/>
      <c r="AC111" s="955"/>
      <c r="AD111" s="955"/>
      <c r="AE111" s="956"/>
      <c r="AF111" s="957" t="s">
        <v>129</v>
      </c>
      <c r="AG111" s="955"/>
      <c r="AH111" s="955"/>
      <c r="AI111" s="955"/>
      <c r="AJ111" s="956"/>
      <c r="AK111" s="957" t="s">
        <v>129</v>
      </c>
      <c r="AL111" s="955"/>
      <c r="AM111" s="955"/>
      <c r="AN111" s="955"/>
      <c r="AO111" s="956"/>
      <c r="AP111" s="958" t="s">
        <v>129</v>
      </c>
      <c r="AQ111" s="959"/>
      <c r="AR111" s="959"/>
      <c r="AS111" s="959"/>
      <c r="AT111" s="960"/>
      <c r="AU111" s="968"/>
      <c r="AV111" s="969"/>
      <c r="AW111" s="969"/>
      <c r="AX111" s="969"/>
      <c r="AY111" s="969"/>
      <c r="AZ111" s="851" t="s">
        <v>431</v>
      </c>
      <c r="BA111" s="788"/>
      <c r="BB111" s="788"/>
      <c r="BC111" s="788"/>
      <c r="BD111" s="788"/>
      <c r="BE111" s="788"/>
      <c r="BF111" s="788"/>
      <c r="BG111" s="788"/>
      <c r="BH111" s="788"/>
      <c r="BI111" s="788"/>
      <c r="BJ111" s="788"/>
      <c r="BK111" s="788"/>
      <c r="BL111" s="788"/>
      <c r="BM111" s="788"/>
      <c r="BN111" s="788"/>
      <c r="BO111" s="788"/>
      <c r="BP111" s="789"/>
      <c r="BQ111" s="852" t="s">
        <v>129</v>
      </c>
      <c r="BR111" s="853"/>
      <c r="BS111" s="853"/>
      <c r="BT111" s="853"/>
      <c r="BU111" s="853"/>
      <c r="BV111" s="853" t="s">
        <v>129</v>
      </c>
      <c r="BW111" s="853"/>
      <c r="BX111" s="853"/>
      <c r="BY111" s="853"/>
      <c r="BZ111" s="853"/>
      <c r="CA111" s="853" t="s">
        <v>129</v>
      </c>
      <c r="CB111" s="853"/>
      <c r="CC111" s="853"/>
      <c r="CD111" s="853"/>
      <c r="CE111" s="853"/>
      <c r="CF111" s="911" t="s">
        <v>129</v>
      </c>
      <c r="CG111" s="912"/>
      <c r="CH111" s="912"/>
      <c r="CI111" s="912"/>
      <c r="CJ111" s="912"/>
      <c r="CK111" s="963"/>
      <c r="CL111" s="857"/>
      <c r="CM111" s="851" t="s">
        <v>432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129</v>
      </c>
      <c r="DH111" s="853"/>
      <c r="DI111" s="853"/>
      <c r="DJ111" s="853"/>
      <c r="DK111" s="853"/>
      <c r="DL111" s="853" t="s">
        <v>129</v>
      </c>
      <c r="DM111" s="853"/>
      <c r="DN111" s="853"/>
      <c r="DO111" s="853"/>
      <c r="DP111" s="853"/>
      <c r="DQ111" s="853" t="s">
        <v>129</v>
      </c>
      <c r="DR111" s="853"/>
      <c r="DS111" s="853"/>
      <c r="DT111" s="853"/>
      <c r="DU111" s="853"/>
      <c r="DV111" s="830" t="s">
        <v>129</v>
      </c>
      <c r="DW111" s="830"/>
      <c r="DX111" s="830"/>
      <c r="DY111" s="830"/>
      <c r="DZ111" s="831"/>
    </row>
    <row r="112" spans="1:131" s="230" customFormat="1" ht="26.25" customHeight="1" x14ac:dyDescent="0.15">
      <c r="A112" s="948" t="s">
        <v>433</v>
      </c>
      <c r="B112" s="949"/>
      <c r="C112" s="788" t="s">
        <v>434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129</v>
      </c>
      <c r="AB112" s="816"/>
      <c r="AC112" s="816"/>
      <c r="AD112" s="816"/>
      <c r="AE112" s="817"/>
      <c r="AF112" s="818" t="s">
        <v>129</v>
      </c>
      <c r="AG112" s="816"/>
      <c r="AH112" s="816"/>
      <c r="AI112" s="816"/>
      <c r="AJ112" s="817"/>
      <c r="AK112" s="818" t="s">
        <v>129</v>
      </c>
      <c r="AL112" s="816"/>
      <c r="AM112" s="816"/>
      <c r="AN112" s="816"/>
      <c r="AO112" s="817"/>
      <c r="AP112" s="860" t="s">
        <v>435</v>
      </c>
      <c r="AQ112" s="861"/>
      <c r="AR112" s="861"/>
      <c r="AS112" s="861"/>
      <c r="AT112" s="862"/>
      <c r="AU112" s="968"/>
      <c r="AV112" s="969"/>
      <c r="AW112" s="969"/>
      <c r="AX112" s="969"/>
      <c r="AY112" s="969"/>
      <c r="AZ112" s="851" t="s">
        <v>436</v>
      </c>
      <c r="BA112" s="788"/>
      <c r="BB112" s="788"/>
      <c r="BC112" s="788"/>
      <c r="BD112" s="788"/>
      <c r="BE112" s="788"/>
      <c r="BF112" s="788"/>
      <c r="BG112" s="788"/>
      <c r="BH112" s="788"/>
      <c r="BI112" s="788"/>
      <c r="BJ112" s="788"/>
      <c r="BK112" s="788"/>
      <c r="BL112" s="788"/>
      <c r="BM112" s="788"/>
      <c r="BN112" s="788"/>
      <c r="BO112" s="788"/>
      <c r="BP112" s="789"/>
      <c r="BQ112" s="852">
        <v>607622</v>
      </c>
      <c r="BR112" s="853"/>
      <c r="BS112" s="853"/>
      <c r="BT112" s="853"/>
      <c r="BU112" s="853"/>
      <c r="BV112" s="853">
        <v>622016</v>
      </c>
      <c r="BW112" s="853"/>
      <c r="BX112" s="853"/>
      <c r="BY112" s="853"/>
      <c r="BZ112" s="853"/>
      <c r="CA112" s="853">
        <v>435040</v>
      </c>
      <c r="CB112" s="853"/>
      <c r="CC112" s="853"/>
      <c r="CD112" s="853"/>
      <c r="CE112" s="853"/>
      <c r="CF112" s="911">
        <v>17.2</v>
      </c>
      <c r="CG112" s="912"/>
      <c r="CH112" s="912"/>
      <c r="CI112" s="912"/>
      <c r="CJ112" s="912"/>
      <c r="CK112" s="963"/>
      <c r="CL112" s="857"/>
      <c r="CM112" s="851" t="s">
        <v>437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129</v>
      </c>
      <c r="DH112" s="853"/>
      <c r="DI112" s="853"/>
      <c r="DJ112" s="853"/>
      <c r="DK112" s="853"/>
      <c r="DL112" s="853" t="s">
        <v>129</v>
      </c>
      <c r="DM112" s="853"/>
      <c r="DN112" s="853"/>
      <c r="DO112" s="853"/>
      <c r="DP112" s="853"/>
      <c r="DQ112" s="853" t="s">
        <v>435</v>
      </c>
      <c r="DR112" s="853"/>
      <c r="DS112" s="853"/>
      <c r="DT112" s="853"/>
      <c r="DU112" s="853"/>
      <c r="DV112" s="830" t="s">
        <v>129</v>
      </c>
      <c r="DW112" s="830"/>
      <c r="DX112" s="830"/>
      <c r="DY112" s="830"/>
      <c r="DZ112" s="831"/>
    </row>
    <row r="113" spans="1:130" s="230" customFormat="1" ht="26.25" customHeight="1" x14ac:dyDescent="0.15">
      <c r="A113" s="950"/>
      <c r="B113" s="951"/>
      <c r="C113" s="788" t="s">
        <v>438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101262</v>
      </c>
      <c r="AB113" s="955"/>
      <c r="AC113" s="955"/>
      <c r="AD113" s="955"/>
      <c r="AE113" s="956"/>
      <c r="AF113" s="957">
        <v>112681</v>
      </c>
      <c r="AG113" s="955"/>
      <c r="AH113" s="955"/>
      <c r="AI113" s="955"/>
      <c r="AJ113" s="956"/>
      <c r="AK113" s="957">
        <v>75340</v>
      </c>
      <c r="AL113" s="955"/>
      <c r="AM113" s="955"/>
      <c r="AN113" s="955"/>
      <c r="AO113" s="956"/>
      <c r="AP113" s="958">
        <v>3</v>
      </c>
      <c r="AQ113" s="959"/>
      <c r="AR113" s="959"/>
      <c r="AS113" s="959"/>
      <c r="AT113" s="960"/>
      <c r="AU113" s="968"/>
      <c r="AV113" s="969"/>
      <c r="AW113" s="969"/>
      <c r="AX113" s="969"/>
      <c r="AY113" s="969"/>
      <c r="AZ113" s="851" t="s">
        <v>439</v>
      </c>
      <c r="BA113" s="788"/>
      <c r="BB113" s="788"/>
      <c r="BC113" s="788"/>
      <c r="BD113" s="788"/>
      <c r="BE113" s="788"/>
      <c r="BF113" s="788"/>
      <c r="BG113" s="788"/>
      <c r="BH113" s="788"/>
      <c r="BI113" s="788"/>
      <c r="BJ113" s="788"/>
      <c r="BK113" s="788"/>
      <c r="BL113" s="788"/>
      <c r="BM113" s="788"/>
      <c r="BN113" s="788"/>
      <c r="BO113" s="788"/>
      <c r="BP113" s="789"/>
      <c r="BQ113" s="852">
        <v>19071</v>
      </c>
      <c r="BR113" s="853"/>
      <c r="BS113" s="853"/>
      <c r="BT113" s="853"/>
      <c r="BU113" s="853"/>
      <c r="BV113" s="853">
        <v>16525</v>
      </c>
      <c r="BW113" s="853"/>
      <c r="BX113" s="853"/>
      <c r="BY113" s="853"/>
      <c r="BZ113" s="853"/>
      <c r="CA113" s="853">
        <v>13883</v>
      </c>
      <c r="CB113" s="853"/>
      <c r="CC113" s="853"/>
      <c r="CD113" s="853"/>
      <c r="CE113" s="853"/>
      <c r="CF113" s="911">
        <v>0.5</v>
      </c>
      <c r="CG113" s="912"/>
      <c r="CH113" s="912"/>
      <c r="CI113" s="912"/>
      <c r="CJ113" s="912"/>
      <c r="CK113" s="963"/>
      <c r="CL113" s="857"/>
      <c r="CM113" s="851" t="s">
        <v>440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129</v>
      </c>
      <c r="DH113" s="816"/>
      <c r="DI113" s="816"/>
      <c r="DJ113" s="816"/>
      <c r="DK113" s="817"/>
      <c r="DL113" s="818" t="s">
        <v>129</v>
      </c>
      <c r="DM113" s="816"/>
      <c r="DN113" s="816"/>
      <c r="DO113" s="816"/>
      <c r="DP113" s="817"/>
      <c r="DQ113" s="818" t="s">
        <v>129</v>
      </c>
      <c r="DR113" s="816"/>
      <c r="DS113" s="816"/>
      <c r="DT113" s="816"/>
      <c r="DU113" s="817"/>
      <c r="DV113" s="860" t="s">
        <v>435</v>
      </c>
      <c r="DW113" s="861"/>
      <c r="DX113" s="861"/>
      <c r="DY113" s="861"/>
      <c r="DZ113" s="862"/>
    </row>
    <row r="114" spans="1:130" s="230" customFormat="1" ht="26.25" customHeight="1" x14ac:dyDescent="0.15">
      <c r="A114" s="950"/>
      <c r="B114" s="951"/>
      <c r="C114" s="788" t="s">
        <v>441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2813</v>
      </c>
      <c r="AB114" s="816"/>
      <c r="AC114" s="816"/>
      <c r="AD114" s="816"/>
      <c r="AE114" s="817"/>
      <c r="AF114" s="818">
        <v>2727</v>
      </c>
      <c r="AG114" s="816"/>
      <c r="AH114" s="816"/>
      <c r="AI114" s="816"/>
      <c r="AJ114" s="817"/>
      <c r="AK114" s="818">
        <v>2719</v>
      </c>
      <c r="AL114" s="816"/>
      <c r="AM114" s="816"/>
      <c r="AN114" s="816"/>
      <c r="AO114" s="817"/>
      <c r="AP114" s="860">
        <v>0.1</v>
      </c>
      <c r="AQ114" s="861"/>
      <c r="AR114" s="861"/>
      <c r="AS114" s="861"/>
      <c r="AT114" s="862"/>
      <c r="AU114" s="968"/>
      <c r="AV114" s="969"/>
      <c r="AW114" s="969"/>
      <c r="AX114" s="969"/>
      <c r="AY114" s="969"/>
      <c r="AZ114" s="851" t="s">
        <v>442</v>
      </c>
      <c r="BA114" s="788"/>
      <c r="BB114" s="788"/>
      <c r="BC114" s="788"/>
      <c r="BD114" s="788"/>
      <c r="BE114" s="788"/>
      <c r="BF114" s="788"/>
      <c r="BG114" s="788"/>
      <c r="BH114" s="788"/>
      <c r="BI114" s="788"/>
      <c r="BJ114" s="788"/>
      <c r="BK114" s="788"/>
      <c r="BL114" s="788"/>
      <c r="BM114" s="788"/>
      <c r="BN114" s="788"/>
      <c r="BO114" s="788"/>
      <c r="BP114" s="789"/>
      <c r="BQ114" s="852">
        <v>458739</v>
      </c>
      <c r="BR114" s="853"/>
      <c r="BS114" s="853"/>
      <c r="BT114" s="853"/>
      <c r="BU114" s="853"/>
      <c r="BV114" s="853">
        <v>448076</v>
      </c>
      <c r="BW114" s="853"/>
      <c r="BX114" s="853"/>
      <c r="BY114" s="853"/>
      <c r="BZ114" s="853"/>
      <c r="CA114" s="853">
        <v>423952</v>
      </c>
      <c r="CB114" s="853"/>
      <c r="CC114" s="853"/>
      <c r="CD114" s="853"/>
      <c r="CE114" s="853"/>
      <c r="CF114" s="911">
        <v>16.8</v>
      </c>
      <c r="CG114" s="912"/>
      <c r="CH114" s="912"/>
      <c r="CI114" s="912"/>
      <c r="CJ114" s="912"/>
      <c r="CK114" s="963"/>
      <c r="CL114" s="857"/>
      <c r="CM114" s="851" t="s">
        <v>443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129</v>
      </c>
      <c r="DH114" s="816"/>
      <c r="DI114" s="816"/>
      <c r="DJ114" s="816"/>
      <c r="DK114" s="817"/>
      <c r="DL114" s="818" t="s">
        <v>129</v>
      </c>
      <c r="DM114" s="816"/>
      <c r="DN114" s="816"/>
      <c r="DO114" s="816"/>
      <c r="DP114" s="817"/>
      <c r="DQ114" s="818" t="s">
        <v>129</v>
      </c>
      <c r="DR114" s="816"/>
      <c r="DS114" s="816"/>
      <c r="DT114" s="816"/>
      <c r="DU114" s="817"/>
      <c r="DV114" s="860" t="s">
        <v>129</v>
      </c>
      <c r="DW114" s="861"/>
      <c r="DX114" s="861"/>
      <c r="DY114" s="861"/>
      <c r="DZ114" s="862"/>
    </row>
    <row r="115" spans="1:130" s="230" customFormat="1" ht="26.25" customHeight="1" x14ac:dyDescent="0.15">
      <c r="A115" s="950"/>
      <c r="B115" s="951"/>
      <c r="C115" s="788" t="s">
        <v>444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1018</v>
      </c>
      <c r="AB115" s="955"/>
      <c r="AC115" s="955"/>
      <c r="AD115" s="955"/>
      <c r="AE115" s="956"/>
      <c r="AF115" s="957">
        <v>2014</v>
      </c>
      <c r="AG115" s="955"/>
      <c r="AH115" s="955"/>
      <c r="AI115" s="955"/>
      <c r="AJ115" s="956"/>
      <c r="AK115" s="957">
        <v>832</v>
      </c>
      <c r="AL115" s="955"/>
      <c r="AM115" s="955"/>
      <c r="AN115" s="955"/>
      <c r="AO115" s="956"/>
      <c r="AP115" s="958">
        <v>0</v>
      </c>
      <c r="AQ115" s="959"/>
      <c r="AR115" s="959"/>
      <c r="AS115" s="959"/>
      <c r="AT115" s="960"/>
      <c r="AU115" s="968"/>
      <c r="AV115" s="969"/>
      <c r="AW115" s="969"/>
      <c r="AX115" s="969"/>
      <c r="AY115" s="969"/>
      <c r="AZ115" s="851" t="s">
        <v>445</v>
      </c>
      <c r="BA115" s="788"/>
      <c r="BB115" s="788"/>
      <c r="BC115" s="788"/>
      <c r="BD115" s="788"/>
      <c r="BE115" s="788"/>
      <c r="BF115" s="788"/>
      <c r="BG115" s="788"/>
      <c r="BH115" s="788"/>
      <c r="BI115" s="788"/>
      <c r="BJ115" s="788"/>
      <c r="BK115" s="788"/>
      <c r="BL115" s="788"/>
      <c r="BM115" s="788"/>
      <c r="BN115" s="788"/>
      <c r="BO115" s="788"/>
      <c r="BP115" s="789"/>
      <c r="BQ115" s="852" t="s">
        <v>435</v>
      </c>
      <c r="BR115" s="853"/>
      <c r="BS115" s="853"/>
      <c r="BT115" s="853"/>
      <c r="BU115" s="853"/>
      <c r="BV115" s="853" t="s">
        <v>435</v>
      </c>
      <c r="BW115" s="853"/>
      <c r="BX115" s="853"/>
      <c r="BY115" s="853"/>
      <c r="BZ115" s="853"/>
      <c r="CA115" s="853" t="s">
        <v>435</v>
      </c>
      <c r="CB115" s="853"/>
      <c r="CC115" s="853"/>
      <c r="CD115" s="853"/>
      <c r="CE115" s="853"/>
      <c r="CF115" s="911" t="s">
        <v>129</v>
      </c>
      <c r="CG115" s="912"/>
      <c r="CH115" s="912"/>
      <c r="CI115" s="912"/>
      <c r="CJ115" s="912"/>
      <c r="CK115" s="963"/>
      <c r="CL115" s="857"/>
      <c r="CM115" s="851" t="s">
        <v>446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435</v>
      </c>
      <c r="DH115" s="816"/>
      <c r="DI115" s="816"/>
      <c r="DJ115" s="816"/>
      <c r="DK115" s="817"/>
      <c r="DL115" s="818" t="s">
        <v>129</v>
      </c>
      <c r="DM115" s="816"/>
      <c r="DN115" s="816"/>
      <c r="DO115" s="816"/>
      <c r="DP115" s="817"/>
      <c r="DQ115" s="818" t="s">
        <v>129</v>
      </c>
      <c r="DR115" s="816"/>
      <c r="DS115" s="816"/>
      <c r="DT115" s="816"/>
      <c r="DU115" s="817"/>
      <c r="DV115" s="860" t="s">
        <v>129</v>
      </c>
      <c r="DW115" s="861"/>
      <c r="DX115" s="861"/>
      <c r="DY115" s="861"/>
      <c r="DZ115" s="862"/>
    </row>
    <row r="116" spans="1:130" s="230" customFormat="1" ht="26.25" customHeight="1" x14ac:dyDescent="0.15">
      <c r="A116" s="952"/>
      <c r="B116" s="953"/>
      <c r="C116" s="875" t="s">
        <v>447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285</v>
      </c>
      <c r="AB116" s="816"/>
      <c r="AC116" s="816"/>
      <c r="AD116" s="816"/>
      <c r="AE116" s="817"/>
      <c r="AF116" s="818">
        <v>207</v>
      </c>
      <c r="AG116" s="816"/>
      <c r="AH116" s="816"/>
      <c r="AI116" s="816"/>
      <c r="AJ116" s="817"/>
      <c r="AK116" s="818" t="s">
        <v>129</v>
      </c>
      <c r="AL116" s="816"/>
      <c r="AM116" s="816"/>
      <c r="AN116" s="816"/>
      <c r="AO116" s="817"/>
      <c r="AP116" s="860" t="s">
        <v>129</v>
      </c>
      <c r="AQ116" s="861"/>
      <c r="AR116" s="861"/>
      <c r="AS116" s="861"/>
      <c r="AT116" s="862"/>
      <c r="AU116" s="968"/>
      <c r="AV116" s="969"/>
      <c r="AW116" s="969"/>
      <c r="AX116" s="969"/>
      <c r="AY116" s="969"/>
      <c r="AZ116" s="945" t="s">
        <v>448</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129</v>
      </c>
      <c r="BW116" s="853"/>
      <c r="BX116" s="853"/>
      <c r="BY116" s="853"/>
      <c r="BZ116" s="853"/>
      <c r="CA116" s="853" t="s">
        <v>129</v>
      </c>
      <c r="CB116" s="853"/>
      <c r="CC116" s="853"/>
      <c r="CD116" s="853"/>
      <c r="CE116" s="853"/>
      <c r="CF116" s="911" t="s">
        <v>129</v>
      </c>
      <c r="CG116" s="912"/>
      <c r="CH116" s="912"/>
      <c r="CI116" s="912"/>
      <c r="CJ116" s="912"/>
      <c r="CK116" s="963"/>
      <c r="CL116" s="857"/>
      <c r="CM116" s="851" t="s">
        <v>449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129</v>
      </c>
      <c r="DH116" s="816"/>
      <c r="DI116" s="816"/>
      <c r="DJ116" s="816"/>
      <c r="DK116" s="817"/>
      <c r="DL116" s="818" t="s">
        <v>435</v>
      </c>
      <c r="DM116" s="816"/>
      <c r="DN116" s="816"/>
      <c r="DO116" s="816"/>
      <c r="DP116" s="817"/>
      <c r="DQ116" s="818" t="s">
        <v>129</v>
      </c>
      <c r="DR116" s="816"/>
      <c r="DS116" s="816"/>
      <c r="DT116" s="816"/>
      <c r="DU116" s="817"/>
      <c r="DV116" s="860" t="s">
        <v>129</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450</v>
      </c>
      <c r="Z117" s="933"/>
      <c r="AA117" s="938">
        <v>519420</v>
      </c>
      <c r="AB117" s="939"/>
      <c r="AC117" s="939"/>
      <c r="AD117" s="939"/>
      <c r="AE117" s="940"/>
      <c r="AF117" s="941">
        <v>572794</v>
      </c>
      <c r="AG117" s="939"/>
      <c r="AH117" s="939"/>
      <c r="AI117" s="939"/>
      <c r="AJ117" s="940"/>
      <c r="AK117" s="941">
        <v>533610</v>
      </c>
      <c r="AL117" s="939"/>
      <c r="AM117" s="939"/>
      <c r="AN117" s="939"/>
      <c r="AO117" s="940"/>
      <c r="AP117" s="942"/>
      <c r="AQ117" s="943"/>
      <c r="AR117" s="943"/>
      <c r="AS117" s="943"/>
      <c r="AT117" s="944"/>
      <c r="AU117" s="968"/>
      <c r="AV117" s="969"/>
      <c r="AW117" s="969"/>
      <c r="AX117" s="969"/>
      <c r="AY117" s="969"/>
      <c r="AZ117" s="899" t="s">
        <v>451</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129</v>
      </c>
      <c r="BW117" s="853"/>
      <c r="BX117" s="853"/>
      <c r="BY117" s="853"/>
      <c r="BZ117" s="853"/>
      <c r="CA117" s="853" t="s">
        <v>129</v>
      </c>
      <c r="CB117" s="853"/>
      <c r="CC117" s="853"/>
      <c r="CD117" s="853"/>
      <c r="CE117" s="853"/>
      <c r="CF117" s="911" t="s">
        <v>129</v>
      </c>
      <c r="CG117" s="912"/>
      <c r="CH117" s="912"/>
      <c r="CI117" s="912"/>
      <c r="CJ117" s="912"/>
      <c r="CK117" s="963"/>
      <c r="CL117" s="857"/>
      <c r="CM117" s="851" t="s">
        <v>452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435</v>
      </c>
      <c r="DR117" s="816"/>
      <c r="DS117" s="816"/>
      <c r="DT117" s="816"/>
      <c r="DU117" s="817"/>
      <c r="DV117" s="860" t="s">
        <v>129</v>
      </c>
      <c r="DW117" s="861"/>
      <c r="DX117" s="861"/>
      <c r="DY117" s="861"/>
      <c r="DZ117" s="862"/>
    </row>
    <row r="118" spans="1:130" s="230" customFormat="1" ht="26.25" customHeight="1" x14ac:dyDescent="0.15">
      <c r="A118" s="931" t="s">
        <v>425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422</v>
      </c>
      <c r="AB118" s="932"/>
      <c r="AC118" s="932"/>
      <c r="AD118" s="932"/>
      <c r="AE118" s="933"/>
      <c r="AF118" s="934" t="s">
        <v>423</v>
      </c>
      <c r="AG118" s="932"/>
      <c r="AH118" s="932"/>
      <c r="AI118" s="932"/>
      <c r="AJ118" s="933"/>
      <c r="AK118" s="934" t="s">
        <v>309</v>
      </c>
      <c r="AL118" s="932"/>
      <c r="AM118" s="932"/>
      <c r="AN118" s="932"/>
      <c r="AO118" s="933"/>
      <c r="AP118" s="935" t="s">
        <v>424</v>
      </c>
      <c r="AQ118" s="936"/>
      <c r="AR118" s="936"/>
      <c r="AS118" s="936"/>
      <c r="AT118" s="937"/>
      <c r="AU118" s="968"/>
      <c r="AV118" s="969"/>
      <c r="AW118" s="969"/>
      <c r="AX118" s="969"/>
      <c r="AY118" s="969"/>
      <c r="AZ118" s="874" t="s">
        <v>453</v>
      </c>
      <c r="BA118" s="875"/>
      <c r="BB118" s="875"/>
      <c r="BC118" s="875"/>
      <c r="BD118" s="875"/>
      <c r="BE118" s="875"/>
      <c r="BF118" s="875"/>
      <c r="BG118" s="875"/>
      <c r="BH118" s="875"/>
      <c r="BI118" s="875"/>
      <c r="BJ118" s="875"/>
      <c r="BK118" s="875"/>
      <c r="BL118" s="875"/>
      <c r="BM118" s="875"/>
      <c r="BN118" s="875"/>
      <c r="BO118" s="875"/>
      <c r="BP118" s="876"/>
      <c r="BQ118" s="915" t="s">
        <v>435</v>
      </c>
      <c r="BR118" s="881"/>
      <c r="BS118" s="881"/>
      <c r="BT118" s="881"/>
      <c r="BU118" s="881"/>
      <c r="BV118" s="881" t="s">
        <v>129</v>
      </c>
      <c r="BW118" s="881"/>
      <c r="BX118" s="881"/>
      <c r="BY118" s="881"/>
      <c r="BZ118" s="881"/>
      <c r="CA118" s="881" t="s">
        <v>129</v>
      </c>
      <c r="CB118" s="881"/>
      <c r="CC118" s="881"/>
      <c r="CD118" s="881"/>
      <c r="CE118" s="881"/>
      <c r="CF118" s="911" t="s">
        <v>129</v>
      </c>
      <c r="CG118" s="912"/>
      <c r="CH118" s="912"/>
      <c r="CI118" s="912"/>
      <c r="CJ118" s="912"/>
      <c r="CK118" s="963"/>
      <c r="CL118" s="857"/>
      <c r="CM118" s="851" t="s">
        <v>454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129</v>
      </c>
      <c r="DM118" s="816"/>
      <c r="DN118" s="816"/>
      <c r="DO118" s="816"/>
      <c r="DP118" s="817"/>
      <c r="DQ118" s="818" t="s">
        <v>129</v>
      </c>
      <c r="DR118" s="816"/>
      <c r="DS118" s="816"/>
      <c r="DT118" s="816"/>
      <c r="DU118" s="817"/>
      <c r="DV118" s="860" t="s">
        <v>129</v>
      </c>
      <c r="DW118" s="861"/>
      <c r="DX118" s="861"/>
      <c r="DY118" s="861"/>
      <c r="DZ118" s="862"/>
    </row>
    <row r="119" spans="1:130" s="230" customFormat="1" ht="26.25" customHeight="1" x14ac:dyDescent="0.15">
      <c r="A119" s="854" t="s">
        <v>428</v>
      </c>
      <c r="B119" s="855"/>
      <c r="C119" s="896" t="s">
        <v>429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129</v>
      </c>
      <c r="AG119" s="925"/>
      <c r="AH119" s="925"/>
      <c r="AI119" s="925"/>
      <c r="AJ119" s="926"/>
      <c r="AK119" s="927" t="s">
        <v>129</v>
      </c>
      <c r="AL119" s="925"/>
      <c r="AM119" s="925"/>
      <c r="AN119" s="925"/>
      <c r="AO119" s="926"/>
      <c r="AP119" s="928" t="s">
        <v>129</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455</v>
      </c>
      <c r="BP119" s="914"/>
      <c r="BQ119" s="915">
        <v>5750844</v>
      </c>
      <c r="BR119" s="881"/>
      <c r="BS119" s="881"/>
      <c r="BT119" s="881"/>
      <c r="BU119" s="881"/>
      <c r="BV119" s="881">
        <v>5763687</v>
      </c>
      <c r="BW119" s="881"/>
      <c r="BX119" s="881"/>
      <c r="BY119" s="881"/>
      <c r="BZ119" s="881"/>
      <c r="CA119" s="881">
        <v>5257003</v>
      </c>
      <c r="CB119" s="881"/>
      <c r="CC119" s="881"/>
      <c r="CD119" s="881"/>
      <c r="CE119" s="881"/>
      <c r="CF119" s="784"/>
      <c r="CG119" s="785"/>
      <c r="CH119" s="785"/>
      <c r="CI119" s="785"/>
      <c r="CJ119" s="870"/>
      <c r="CK119" s="964"/>
      <c r="CL119" s="859"/>
      <c r="CM119" s="874" t="s">
        <v>456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129</v>
      </c>
      <c r="DH119" s="800"/>
      <c r="DI119" s="800"/>
      <c r="DJ119" s="800"/>
      <c r="DK119" s="801"/>
      <c r="DL119" s="802" t="s">
        <v>129</v>
      </c>
      <c r="DM119" s="800"/>
      <c r="DN119" s="800"/>
      <c r="DO119" s="800"/>
      <c r="DP119" s="801"/>
      <c r="DQ119" s="802" t="s">
        <v>129</v>
      </c>
      <c r="DR119" s="800"/>
      <c r="DS119" s="800"/>
      <c r="DT119" s="800"/>
      <c r="DU119" s="801"/>
      <c r="DV119" s="884" t="s">
        <v>129</v>
      </c>
      <c r="DW119" s="885"/>
      <c r="DX119" s="885"/>
      <c r="DY119" s="885"/>
      <c r="DZ119" s="886"/>
    </row>
    <row r="120" spans="1:130" s="230" customFormat="1" ht="26.25" customHeight="1" x14ac:dyDescent="0.15">
      <c r="A120" s="856"/>
      <c r="B120" s="857"/>
      <c r="C120" s="851" t="s">
        <v>432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129</v>
      </c>
      <c r="AB120" s="816"/>
      <c r="AC120" s="816"/>
      <c r="AD120" s="816"/>
      <c r="AE120" s="817"/>
      <c r="AF120" s="818" t="s">
        <v>129</v>
      </c>
      <c r="AG120" s="816"/>
      <c r="AH120" s="816"/>
      <c r="AI120" s="816"/>
      <c r="AJ120" s="817"/>
      <c r="AK120" s="818" t="s">
        <v>129</v>
      </c>
      <c r="AL120" s="816"/>
      <c r="AM120" s="816"/>
      <c r="AN120" s="816"/>
      <c r="AO120" s="817"/>
      <c r="AP120" s="860" t="s">
        <v>129</v>
      </c>
      <c r="AQ120" s="861"/>
      <c r="AR120" s="861"/>
      <c r="AS120" s="861"/>
      <c r="AT120" s="862"/>
      <c r="AU120" s="916" t="s">
        <v>457</v>
      </c>
      <c r="AV120" s="917"/>
      <c r="AW120" s="917"/>
      <c r="AX120" s="917"/>
      <c r="AY120" s="918"/>
      <c r="AZ120" s="896" t="s">
        <v>458</v>
      </c>
      <c r="BA120" s="844"/>
      <c r="BB120" s="844"/>
      <c r="BC120" s="844"/>
      <c r="BD120" s="844"/>
      <c r="BE120" s="844"/>
      <c r="BF120" s="844"/>
      <c r="BG120" s="844"/>
      <c r="BH120" s="844"/>
      <c r="BI120" s="844"/>
      <c r="BJ120" s="844"/>
      <c r="BK120" s="844"/>
      <c r="BL120" s="844"/>
      <c r="BM120" s="844"/>
      <c r="BN120" s="844"/>
      <c r="BO120" s="844"/>
      <c r="BP120" s="845"/>
      <c r="BQ120" s="897">
        <v>3084442</v>
      </c>
      <c r="BR120" s="878"/>
      <c r="BS120" s="878"/>
      <c r="BT120" s="878"/>
      <c r="BU120" s="878"/>
      <c r="BV120" s="878">
        <v>3151398</v>
      </c>
      <c r="BW120" s="878"/>
      <c r="BX120" s="878"/>
      <c r="BY120" s="878"/>
      <c r="BZ120" s="878"/>
      <c r="CA120" s="878">
        <v>3292780</v>
      </c>
      <c r="CB120" s="878"/>
      <c r="CC120" s="878"/>
      <c r="CD120" s="878"/>
      <c r="CE120" s="878"/>
      <c r="CF120" s="902">
        <v>130.19999999999999</v>
      </c>
      <c r="CG120" s="903"/>
      <c r="CH120" s="903"/>
      <c r="CI120" s="903"/>
      <c r="CJ120" s="903"/>
      <c r="CK120" s="904" t="s">
        <v>459</v>
      </c>
      <c r="CL120" s="888"/>
      <c r="CM120" s="888"/>
      <c r="CN120" s="888"/>
      <c r="CO120" s="889"/>
      <c r="CP120" s="908" t="s">
        <v>460</v>
      </c>
      <c r="CQ120" s="909"/>
      <c r="CR120" s="909"/>
      <c r="CS120" s="909"/>
      <c r="CT120" s="909"/>
      <c r="CU120" s="909"/>
      <c r="CV120" s="909"/>
      <c r="CW120" s="909"/>
      <c r="CX120" s="909"/>
      <c r="CY120" s="909"/>
      <c r="CZ120" s="909"/>
      <c r="DA120" s="909"/>
      <c r="DB120" s="909"/>
      <c r="DC120" s="909"/>
      <c r="DD120" s="909"/>
      <c r="DE120" s="909"/>
      <c r="DF120" s="910"/>
      <c r="DG120" s="897" t="s">
        <v>435</v>
      </c>
      <c r="DH120" s="878"/>
      <c r="DI120" s="878"/>
      <c r="DJ120" s="878"/>
      <c r="DK120" s="878"/>
      <c r="DL120" s="878" t="s">
        <v>129</v>
      </c>
      <c r="DM120" s="878"/>
      <c r="DN120" s="878"/>
      <c r="DO120" s="878"/>
      <c r="DP120" s="878"/>
      <c r="DQ120" s="878">
        <v>351975</v>
      </c>
      <c r="DR120" s="878"/>
      <c r="DS120" s="878"/>
      <c r="DT120" s="878"/>
      <c r="DU120" s="878"/>
      <c r="DV120" s="879">
        <v>13.9</v>
      </c>
      <c r="DW120" s="879"/>
      <c r="DX120" s="879"/>
      <c r="DY120" s="879"/>
      <c r="DZ120" s="880"/>
    </row>
    <row r="121" spans="1:130" s="230" customFormat="1" ht="26.25" customHeight="1" x14ac:dyDescent="0.15">
      <c r="A121" s="856"/>
      <c r="B121" s="857"/>
      <c r="C121" s="899" t="s">
        <v>461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129</v>
      </c>
      <c r="AB121" s="816"/>
      <c r="AC121" s="816"/>
      <c r="AD121" s="816"/>
      <c r="AE121" s="817"/>
      <c r="AF121" s="818" t="s">
        <v>129</v>
      </c>
      <c r="AG121" s="816"/>
      <c r="AH121" s="816"/>
      <c r="AI121" s="816"/>
      <c r="AJ121" s="817"/>
      <c r="AK121" s="818" t="s">
        <v>129</v>
      </c>
      <c r="AL121" s="816"/>
      <c r="AM121" s="816"/>
      <c r="AN121" s="816"/>
      <c r="AO121" s="817"/>
      <c r="AP121" s="860" t="s">
        <v>129</v>
      </c>
      <c r="AQ121" s="861"/>
      <c r="AR121" s="861"/>
      <c r="AS121" s="861"/>
      <c r="AT121" s="862"/>
      <c r="AU121" s="919"/>
      <c r="AV121" s="920"/>
      <c r="AW121" s="920"/>
      <c r="AX121" s="920"/>
      <c r="AY121" s="921"/>
      <c r="AZ121" s="851" t="s">
        <v>462</v>
      </c>
      <c r="BA121" s="788"/>
      <c r="BB121" s="788"/>
      <c r="BC121" s="788"/>
      <c r="BD121" s="788"/>
      <c r="BE121" s="788"/>
      <c r="BF121" s="788"/>
      <c r="BG121" s="788"/>
      <c r="BH121" s="788"/>
      <c r="BI121" s="788"/>
      <c r="BJ121" s="788"/>
      <c r="BK121" s="788"/>
      <c r="BL121" s="788"/>
      <c r="BM121" s="788"/>
      <c r="BN121" s="788"/>
      <c r="BO121" s="788"/>
      <c r="BP121" s="789"/>
      <c r="BQ121" s="852">
        <v>984970</v>
      </c>
      <c r="BR121" s="853"/>
      <c r="BS121" s="853"/>
      <c r="BT121" s="853"/>
      <c r="BU121" s="853"/>
      <c r="BV121" s="853">
        <v>942882</v>
      </c>
      <c r="BW121" s="853"/>
      <c r="BX121" s="853"/>
      <c r="BY121" s="853"/>
      <c r="BZ121" s="853"/>
      <c r="CA121" s="853">
        <v>865904</v>
      </c>
      <c r="CB121" s="853"/>
      <c r="CC121" s="853"/>
      <c r="CD121" s="853"/>
      <c r="CE121" s="853"/>
      <c r="CF121" s="911">
        <v>34.200000000000003</v>
      </c>
      <c r="CG121" s="912"/>
      <c r="CH121" s="912"/>
      <c r="CI121" s="912"/>
      <c r="CJ121" s="912"/>
      <c r="CK121" s="905"/>
      <c r="CL121" s="891"/>
      <c r="CM121" s="891"/>
      <c r="CN121" s="891"/>
      <c r="CO121" s="892"/>
      <c r="CP121" s="871" t="s">
        <v>463</v>
      </c>
      <c r="CQ121" s="872"/>
      <c r="CR121" s="872"/>
      <c r="CS121" s="872"/>
      <c r="CT121" s="872"/>
      <c r="CU121" s="872"/>
      <c r="CV121" s="872"/>
      <c r="CW121" s="872"/>
      <c r="CX121" s="872"/>
      <c r="CY121" s="872"/>
      <c r="CZ121" s="872"/>
      <c r="DA121" s="872"/>
      <c r="DB121" s="872"/>
      <c r="DC121" s="872"/>
      <c r="DD121" s="872"/>
      <c r="DE121" s="872"/>
      <c r="DF121" s="873"/>
      <c r="DG121" s="852" t="s">
        <v>129</v>
      </c>
      <c r="DH121" s="853"/>
      <c r="DI121" s="853"/>
      <c r="DJ121" s="853"/>
      <c r="DK121" s="853"/>
      <c r="DL121" s="853" t="s">
        <v>129</v>
      </c>
      <c r="DM121" s="853"/>
      <c r="DN121" s="853"/>
      <c r="DO121" s="853"/>
      <c r="DP121" s="853"/>
      <c r="DQ121" s="853">
        <v>83065</v>
      </c>
      <c r="DR121" s="853"/>
      <c r="DS121" s="853"/>
      <c r="DT121" s="853"/>
      <c r="DU121" s="853"/>
      <c r="DV121" s="830">
        <v>3.3</v>
      </c>
      <c r="DW121" s="830"/>
      <c r="DX121" s="830"/>
      <c r="DY121" s="830"/>
      <c r="DZ121" s="831"/>
    </row>
    <row r="122" spans="1:130" s="230" customFormat="1" ht="26.25" customHeight="1" x14ac:dyDescent="0.15">
      <c r="A122" s="856"/>
      <c r="B122" s="857"/>
      <c r="C122" s="851" t="s">
        <v>443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129</v>
      </c>
      <c r="AG122" s="816"/>
      <c r="AH122" s="816"/>
      <c r="AI122" s="816"/>
      <c r="AJ122" s="817"/>
      <c r="AK122" s="818" t="s">
        <v>435</v>
      </c>
      <c r="AL122" s="816"/>
      <c r="AM122" s="816"/>
      <c r="AN122" s="816"/>
      <c r="AO122" s="817"/>
      <c r="AP122" s="860" t="s">
        <v>129</v>
      </c>
      <c r="AQ122" s="861"/>
      <c r="AR122" s="861"/>
      <c r="AS122" s="861"/>
      <c r="AT122" s="862"/>
      <c r="AU122" s="919"/>
      <c r="AV122" s="920"/>
      <c r="AW122" s="920"/>
      <c r="AX122" s="920"/>
      <c r="AY122" s="921"/>
      <c r="AZ122" s="874" t="s">
        <v>464</v>
      </c>
      <c r="BA122" s="875"/>
      <c r="BB122" s="875"/>
      <c r="BC122" s="875"/>
      <c r="BD122" s="875"/>
      <c r="BE122" s="875"/>
      <c r="BF122" s="875"/>
      <c r="BG122" s="875"/>
      <c r="BH122" s="875"/>
      <c r="BI122" s="875"/>
      <c r="BJ122" s="875"/>
      <c r="BK122" s="875"/>
      <c r="BL122" s="875"/>
      <c r="BM122" s="875"/>
      <c r="BN122" s="875"/>
      <c r="BO122" s="875"/>
      <c r="BP122" s="876"/>
      <c r="BQ122" s="915">
        <v>3118655</v>
      </c>
      <c r="BR122" s="881"/>
      <c r="BS122" s="881"/>
      <c r="BT122" s="881"/>
      <c r="BU122" s="881"/>
      <c r="BV122" s="881">
        <v>3110559</v>
      </c>
      <c r="BW122" s="881"/>
      <c r="BX122" s="881"/>
      <c r="BY122" s="881"/>
      <c r="BZ122" s="881"/>
      <c r="CA122" s="881">
        <v>3050929</v>
      </c>
      <c r="CB122" s="881"/>
      <c r="CC122" s="881"/>
      <c r="CD122" s="881"/>
      <c r="CE122" s="881"/>
      <c r="CF122" s="882">
        <v>120.6</v>
      </c>
      <c r="CG122" s="883"/>
      <c r="CH122" s="883"/>
      <c r="CI122" s="883"/>
      <c r="CJ122" s="883"/>
      <c r="CK122" s="905"/>
      <c r="CL122" s="891"/>
      <c r="CM122" s="891"/>
      <c r="CN122" s="891"/>
      <c r="CO122" s="892"/>
      <c r="CP122" s="871" t="s">
        <v>465</v>
      </c>
      <c r="CQ122" s="872"/>
      <c r="CR122" s="872"/>
      <c r="CS122" s="872"/>
      <c r="CT122" s="872"/>
      <c r="CU122" s="872"/>
      <c r="CV122" s="872"/>
      <c r="CW122" s="872"/>
      <c r="CX122" s="872"/>
      <c r="CY122" s="872"/>
      <c r="CZ122" s="872"/>
      <c r="DA122" s="872"/>
      <c r="DB122" s="872"/>
      <c r="DC122" s="872"/>
      <c r="DD122" s="872"/>
      <c r="DE122" s="872"/>
      <c r="DF122" s="873"/>
      <c r="DG122" s="852" t="s">
        <v>129</v>
      </c>
      <c r="DH122" s="853"/>
      <c r="DI122" s="853"/>
      <c r="DJ122" s="853"/>
      <c r="DK122" s="853"/>
      <c r="DL122" s="853" t="s">
        <v>129</v>
      </c>
      <c r="DM122" s="853"/>
      <c r="DN122" s="853"/>
      <c r="DO122" s="853"/>
      <c r="DP122" s="853"/>
      <c r="DQ122" s="853" t="s">
        <v>129</v>
      </c>
      <c r="DR122" s="853"/>
      <c r="DS122" s="853"/>
      <c r="DT122" s="853"/>
      <c r="DU122" s="853"/>
      <c r="DV122" s="830" t="s">
        <v>435</v>
      </c>
      <c r="DW122" s="830"/>
      <c r="DX122" s="830"/>
      <c r="DY122" s="830"/>
      <c r="DZ122" s="831"/>
    </row>
    <row r="123" spans="1:130" s="230" customFormat="1" ht="26.25" customHeight="1" x14ac:dyDescent="0.15">
      <c r="A123" s="856"/>
      <c r="B123" s="857"/>
      <c r="C123" s="851" t="s">
        <v>449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129</v>
      </c>
      <c r="AB123" s="816"/>
      <c r="AC123" s="816"/>
      <c r="AD123" s="816"/>
      <c r="AE123" s="817"/>
      <c r="AF123" s="818" t="s">
        <v>129</v>
      </c>
      <c r="AG123" s="816"/>
      <c r="AH123" s="816"/>
      <c r="AI123" s="816"/>
      <c r="AJ123" s="817"/>
      <c r="AK123" s="818" t="s">
        <v>129</v>
      </c>
      <c r="AL123" s="816"/>
      <c r="AM123" s="816"/>
      <c r="AN123" s="816"/>
      <c r="AO123" s="817"/>
      <c r="AP123" s="860" t="s">
        <v>435</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466</v>
      </c>
      <c r="BP123" s="914"/>
      <c r="BQ123" s="868">
        <v>7188067</v>
      </c>
      <c r="BR123" s="869"/>
      <c r="BS123" s="869"/>
      <c r="BT123" s="869"/>
      <c r="BU123" s="869"/>
      <c r="BV123" s="869">
        <v>7204839</v>
      </c>
      <c r="BW123" s="869"/>
      <c r="BX123" s="869"/>
      <c r="BY123" s="869"/>
      <c r="BZ123" s="869"/>
      <c r="CA123" s="869">
        <v>7209613</v>
      </c>
      <c r="CB123" s="869"/>
      <c r="CC123" s="869"/>
      <c r="CD123" s="869"/>
      <c r="CE123" s="869"/>
      <c r="CF123" s="784"/>
      <c r="CG123" s="785"/>
      <c r="CH123" s="785"/>
      <c r="CI123" s="785"/>
      <c r="CJ123" s="870"/>
      <c r="CK123" s="905"/>
      <c r="CL123" s="891"/>
      <c r="CM123" s="891"/>
      <c r="CN123" s="891"/>
      <c r="CO123" s="892"/>
      <c r="CP123" s="871" t="s">
        <v>467</v>
      </c>
      <c r="CQ123" s="872"/>
      <c r="CR123" s="872"/>
      <c r="CS123" s="872"/>
      <c r="CT123" s="872"/>
      <c r="CU123" s="872"/>
      <c r="CV123" s="872"/>
      <c r="CW123" s="872"/>
      <c r="CX123" s="872"/>
      <c r="CY123" s="872"/>
      <c r="CZ123" s="872"/>
      <c r="DA123" s="872"/>
      <c r="DB123" s="872"/>
      <c r="DC123" s="872"/>
      <c r="DD123" s="872"/>
      <c r="DE123" s="872"/>
      <c r="DF123" s="873"/>
      <c r="DG123" s="815" t="s">
        <v>129</v>
      </c>
      <c r="DH123" s="816"/>
      <c r="DI123" s="816"/>
      <c r="DJ123" s="816"/>
      <c r="DK123" s="817"/>
      <c r="DL123" s="818" t="s">
        <v>129</v>
      </c>
      <c r="DM123" s="816"/>
      <c r="DN123" s="816"/>
      <c r="DO123" s="816"/>
      <c r="DP123" s="817"/>
      <c r="DQ123" s="818" t="s">
        <v>129</v>
      </c>
      <c r="DR123" s="816"/>
      <c r="DS123" s="816"/>
      <c r="DT123" s="816"/>
      <c r="DU123" s="817"/>
      <c r="DV123" s="860" t="s">
        <v>129</v>
      </c>
      <c r="DW123" s="861"/>
      <c r="DX123" s="861"/>
      <c r="DY123" s="861"/>
      <c r="DZ123" s="862"/>
    </row>
    <row r="124" spans="1:130" s="230" customFormat="1" ht="26.25" customHeight="1" thickBot="1" x14ac:dyDescent="0.2">
      <c r="A124" s="856"/>
      <c r="B124" s="857"/>
      <c r="C124" s="851" t="s">
        <v>452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129</v>
      </c>
      <c r="AG124" s="816"/>
      <c r="AH124" s="816"/>
      <c r="AI124" s="816"/>
      <c r="AJ124" s="817"/>
      <c r="AK124" s="818" t="s">
        <v>129</v>
      </c>
      <c r="AL124" s="816"/>
      <c r="AM124" s="816"/>
      <c r="AN124" s="816"/>
      <c r="AO124" s="817"/>
      <c r="AP124" s="860" t="s">
        <v>129</v>
      </c>
      <c r="AQ124" s="861"/>
      <c r="AR124" s="861"/>
      <c r="AS124" s="861"/>
      <c r="AT124" s="862"/>
      <c r="AU124" s="863" t="s">
        <v>468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129</v>
      </c>
      <c r="BR124" s="867"/>
      <c r="BS124" s="867"/>
      <c r="BT124" s="867"/>
      <c r="BU124" s="867"/>
      <c r="BV124" s="867" t="s">
        <v>129</v>
      </c>
      <c r="BW124" s="867"/>
      <c r="BX124" s="867"/>
      <c r="BY124" s="867"/>
      <c r="BZ124" s="867"/>
      <c r="CA124" s="867" t="s">
        <v>129</v>
      </c>
      <c r="CB124" s="867"/>
      <c r="CC124" s="867"/>
      <c r="CD124" s="867"/>
      <c r="CE124" s="867"/>
      <c r="CF124" s="762"/>
      <c r="CG124" s="763"/>
      <c r="CH124" s="763"/>
      <c r="CI124" s="763"/>
      <c r="CJ124" s="898"/>
      <c r="CK124" s="906"/>
      <c r="CL124" s="906"/>
      <c r="CM124" s="906"/>
      <c r="CN124" s="906"/>
      <c r="CO124" s="907"/>
      <c r="CP124" s="871" t="s">
        <v>469</v>
      </c>
      <c r="CQ124" s="872"/>
      <c r="CR124" s="872"/>
      <c r="CS124" s="872"/>
      <c r="CT124" s="872"/>
      <c r="CU124" s="872"/>
      <c r="CV124" s="872"/>
      <c r="CW124" s="872"/>
      <c r="CX124" s="872"/>
      <c r="CY124" s="872"/>
      <c r="CZ124" s="872"/>
      <c r="DA124" s="872"/>
      <c r="DB124" s="872"/>
      <c r="DC124" s="872"/>
      <c r="DD124" s="872"/>
      <c r="DE124" s="872"/>
      <c r="DF124" s="873"/>
      <c r="DG124" s="799">
        <v>607622</v>
      </c>
      <c r="DH124" s="800"/>
      <c r="DI124" s="800"/>
      <c r="DJ124" s="800"/>
      <c r="DK124" s="801"/>
      <c r="DL124" s="802">
        <v>622016</v>
      </c>
      <c r="DM124" s="800"/>
      <c r="DN124" s="800"/>
      <c r="DO124" s="800"/>
      <c r="DP124" s="801"/>
      <c r="DQ124" s="802" t="s">
        <v>129</v>
      </c>
      <c r="DR124" s="800"/>
      <c r="DS124" s="800"/>
      <c r="DT124" s="800"/>
      <c r="DU124" s="801"/>
      <c r="DV124" s="884" t="s">
        <v>129</v>
      </c>
      <c r="DW124" s="885"/>
      <c r="DX124" s="885"/>
      <c r="DY124" s="885"/>
      <c r="DZ124" s="886"/>
    </row>
    <row r="125" spans="1:130" s="230" customFormat="1" ht="26.25" customHeight="1" x14ac:dyDescent="0.15">
      <c r="A125" s="856"/>
      <c r="B125" s="857"/>
      <c r="C125" s="851" t="s">
        <v>454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129</v>
      </c>
      <c r="AG125" s="816"/>
      <c r="AH125" s="816"/>
      <c r="AI125" s="816"/>
      <c r="AJ125" s="817"/>
      <c r="AK125" s="818" t="s">
        <v>129</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470</v>
      </c>
      <c r="CL125" s="888"/>
      <c r="CM125" s="888"/>
      <c r="CN125" s="888"/>
      <c r="CO125" s="889"/>
      <c r="CP125" s="896" t="s">
        <v>471</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129</v>
      </c>
      <c r="DM125" s="878"/>
      <c r="DN125" s="878"/>
      <c r="DO125" s="878"/>
      <c r="DP125" s="878"/>
      <c r="DQ125" s="878" t="s">
        <v>129</v>
      </c>
      <c r="DR125" s="878"/>
      <c r="DS125" s="878"/>
      <c r="DT125" s="878"/>
      <c r="DU125" s="878"/>
      <c r="DV125" s="879" t="s">
        <v>129</v>
      </c>
      <c r="DW125" s="879"/>
      <c r="DX125" s="879"/>
      <c r="DY125" s="879"/>
      <c r="DZ125" s="880"/>
    </row>
    <row r="126" spans="1:130" s="230" customFormat="1" ht="26.25" customHeight="1" thickBot="1" x14ac:dyDescent="0.2">
      <c r="A126" s="856"/>
      <c r="B126" s="857"/>
      <c r="C126" s="851" t="s">
        <v>456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435</v>
      </c>
      <c r="AB126" s="816"/>
      <c r="AC126" s="816"/>
      <c r="AD126" s="816"/>
      <c r="AE126" s="817"/>
      <c r="AF126" s="818" t="s">
        <v>435</v>
      </c>
      <c r="AG126" s="816"/>
      <c r="AH126" s="816"/>
      <c r="AI126" s="816"/>
      <c r="AJ126" s="817"/>
      <c r="AK126" s="818" t="s">
        <v>129</v>
      </c>
      <c r="AL126" s="816"/>
      <c r="AM126" s="816"/>
      <c r="AN126" s="816"/>
      <c r="AO126" s="817"/>
      <c r="AP126" s="860" t="s">
        <v>129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472</v>
      </c>
      <c r="CQ126" s="788"/>
      <c r="CR126" s="788"/>
      <c r="CS126" s="788"/>
      <c r="CT126" s="788"/>
      <c r="CU126" s="788"/>
      <c r="CV126" s="788"/>
      <c r="CW126" s="788"/>
      <c r="CX126" s="788"/>
      <c r="CY126" s="788"/>
      <c r="CZ126" s="788"/>
      <c r="DA126" s="788"/>
      <c r="DB126" s="788"/>
      <c r="DC126" s="788"/>
      <c r="DD126" s="788"/>
      <c r="DE126" s="788"/>
      <c r="DF126" s="789"/>
      <c r="DG126" s="852" t="s">
        <v>129</v>
      </c>
      <c r="DH126" s="853"/>
      <c r="DI126" s="853"/>
      <c r="DJ126" s="853"/>
      <c r="DK126" s="853"/>
      <c r="DL126" s="853" t="s">
        <v>129</v>
      </c>
      <c r="DM126" s="853"/>
      <c r="DN126" s="853"/>
      <c r="DO126" s="853"/>
      <c r="DP126" s="853"/>
      <c r="DQ126" s="853" t="s">
        <v>129</v>
      </c>
      <c r="DR126" s="853"/>
      <c r="DS126" s="853"/>
      <c r="DT126" s="853"/>
      <c r="DU126" s="853"/>
      <c r="DV126" s="830" t="s">
        <v>129</v>
      </c>
      <c r="DW126" s="830"/>
      <c r="DX126" s="830"/>
      <c r="DY126" s="830"/>
      <c r="DZ126" s="831"/>
    </row>
    <row r="127" spans="1:130" s="230" customFormat="1" ht="26.25" customHeight="1" x14ac:dyDescent="0.15">
      <c r="A127" s="858"/>
      <c r="B127" s="859"/>
      <c r="C127" s="874" t="s">
        <v>473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1018</v>
      </c>
      <c r="AB127" s="816"/>
      <c r="AC127" s="816"/>
      <c r="AD127" s="816"/>
      <c r="AE127" s="817"/>
      <c r="AF127" s="818">
        <v>2014</v>
      </c>
      <c r="AG127" s="816"/>
      <c r="AH127" s="816"/>
      <c r="AI127" s="816"/>
      <c r="AJ127" s="817"/>
      <c r="AK127" s="818">
        <v>832</v>
      </c>
      <c r="AL127" s="816"/>
      <c r="AM127" s="816"/>
      <c r="AN127" s="816"/>
      <c r="AO127" s="817"/>
      <c r="AP127" s="860">
        <v>0</v>
      </c>
      <c r="AQ127" s="861"/>
      <c r="AR127" s="861"/>
      <c r="AS127" s="861"/>
      <c r="AT127" s="862"/>
      <c r="AU127" s="232"/>
      <c r="AV127" s="232"/>
      <c r="AW127" s="232"/>
      <c r="AX127" s="877" t="s">
        <v>474</v>
      </c>
      <c r="AY127" s="848"/>
      <c r="AZ127" s="848"/>
      <c r="BA127" s="848"/>
      <c r="BB127" s="848"/>
      <c r="BC127" s="848"/>
      <c r="BD127" s="848"/>
      <c r="BE127" s="849"/>
      <c r="BF127" s="847" t="s">
        <v>475</v>
      </c>
      <c r="BG127" s="848"/>
      <c r="BH127" s="848"/>
      <c r="BI127" s="848"/>
      <c r="BJ127" s="848"/>
      <c r="BK127" s="848"/>
      <c r="BL127" s="849"/>
      <c r="BM127" s="847" t="s">
        <v>476</v>
      </c>
      <c r="BN127" s="848"/>
      <c r="BO127" s="848"/>
      <c r="BP127" s="848"/>
      <c r="BQ127" s="848"/>
      <c r="BR127" s="848"/>
      <c r="BS127" s="849"/>
      <c r="BT127" s="847" t="s">
        <v>477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478</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129</v>
      </c>
      <c r="DM127" s="853"/>
      <c r="DN127" s="853"/>
      <c r="DO127" s="853"/>
      <c r="DP127" s="853"/>
      <c r="DQ127" s="853" t="s">
        <v>129</v>
      </c>
      <c r="DR127" s="853"/>
      <c r="DS127" s="853"/>
      <c r="DT127" s="853"/>
      <c r="DU127" s="853"/>
      <c r="DV127" s="830" t="s">
        <v>435</v>
      </c>
      <c r="DW127" s="830"/>
      <c r="DX127" s="830"/>
      <c r="DY127" s="830"/>
      <c r="DZ127" s="831"/>
    </row>
    <row r="128" spans="1:130" s="230" customFormat="1" ht="26.25" customHeight="1" thickBot="1" x14ac:dyDescent="0.2">
      <c r="A128" s="832" t="s">
        <v>479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480</v>
      </c>
      <c r="X128" s="834"/>
      <c r="Y128" s="834"/>
      <c r="Z128" s="835"/>
      <c r="AA128" s="836">
        <v>108198</v>
      </c>
      <c r="AB128" s="837"/>
      <c r="AC128" s="837"/>
      <c r="AD128" s="837"/>
      <c r="AE128" s="838"/>
      <c r="AF128" s="839">
        <v>113815</v>
      </c>
      <c r="AG128" s="837"/>
      <c r="AH128" s="837"/>
      <c r="AI128" s="837"/>
      <c r="AJ128" s="838"/>
      <c r="AK128" s="839">
        <v>107981</v>
      </c>
      <c r="AL128" s="837"/>
      <c r="AM128" s="837"/>
      <c r="AN128" s="837"/>
      <c r="AO128" s="838"/>
      <c r="AP128" s="840"/>
      <c r="AQ128" s="841"/>
      <c r="AR128" s="841"/>
      <c r="AS128" s="841"/>
      <c r="AT128" s="842"/>
      <c r="AU128" s="232"/>
      <c r="AV128" s="232"/>
      <c r="AW128" s="232"/>
      <c r="AX128" s="843" t="s">
        <v>481</v>
      </c>
      <c r="AY128" s="844"/>
      <c r="AZ128" s="844"/>
      <c r="BA128" s="844"/>
      <c r="BB128" s="844"/>
      <c r="BC128" s="844"/>
      <c r="BD128" s="844"/>
      <c r="BE128" s="845"/>
      <c r="BF128" s="822" t="s">
        <v>435</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482</v>
      </c>
      <c r="CQ128" s="766"/>
      <c r="CR128" s="766"/>
      <c r="CS128" s="766"/>
      <c r="CT128" s="766"/>
      <c r="CU128" s="766"/>
      <c r="CV128" s="766"/>
      <c r="CW128" s="766"/>
      <c r="CX128" s="766"/>
      <c r="CY128" s="766"/>
      <c r="CZ128" s="766"/>
      <c r="DA128" s="766"/>
      <c r="DB128" s="766"/>
      <c r="DC128" s="766"/>
      <c r="DD128" s="766"/>
      <c r="DE128" s="766"/>
      <c r="DF128" s="767"/>
      <c r="DG128" s="826" t="s">
        <v>435</v>
      </c>
      <c r="DH128" s="827"/>
      <c r="DI128" s="827"/>
      <c r="DJ128" s="827"/>
      <c r="DK128" s="827"/>
      <c r="DL128" s="827" t="s">
        <v>129</v>
      </c>
      <c r="DM128" s="827"/>
      <c r="DN128" s="827"/>
      <c r="DO128" s="827"/>
      <c r="DP128" s="827"/>
      <c r="DQ128" s="827" t="s">
        <v>129</v>
      </c>
      <c r="DR128" s="827"/>
      <c r="DS128" s="827"/>
      <c r="DT128" s="827"/>
      <c r="DU128" s="827"/>
      <c r="DV128" s="828" t="s">
        <v>129</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483</v>
      </c>
      <c r="X129" s="813"/>
      <c r="Y129" s="813"/>
      <c r="Z129" s="814"/>
      <c r="AA129" s="815">
        <v>2597779</v>
      </c>
      <c r="AB129" s="816"/>
      <c r="AC129" s="816"/>
      <c r="AD129" s="816"/>
      <c r="AE129" s="817"/>
      <c r="AF129" s="818">
        <v>2842167</v>
      </c>
      <c r="AG129" s="816"/>
      <c r="AH129" s="816"/>
      <c r="AI129" s="816"/>
      <c r="AJ129" s="817"/>
      <c r="AK129" s="818">
        <v>2808352</v>
      </c>
      <c r="AL129" s="816"/>
      <c r="AM129" s="816"/>
      <c r="AN129" s="816"/>
      <c r="AO129" s="817"/>
      <c r="AP129" s="819"/>
      <c r="AQ129" s="820"/>
      <c r="AR129" s="820"/>
      <c r="AS129" s="820"/>
      <c r="AT129" s="821"/>
      <c r="AU129" s="233"/>
      <c r="AV129" s="233"/>
      <c r="AW129" s="233"/>
      <c r="AX129" s="787" t="s">
        <v>484</v>
      </c>
      <c r="AY129" s="788"/>
      <c r="AZ129" s="788"/>
      <c r="BA129" s="788"/>
      <c r="BB129" s="788"/>
      <c r="BC129" s="788"/>
      <c r="BD129" s="788"/>
      <c r="BE129" s="789"/>
      <c r="BF129" s="806" t="s">
        <v>129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486</v>
      </c>
      <c r="X130" s="813"/>
      <c r="Y130" s="813"/>
      <c r="Z130" s="814"/>
      <c r="AA130" s="815">
        <v>281540</v>
      </c>
      <c r="AB130" s="816"/>
      <c r="AC130" s="816"/>
      <c r="AD130" s="816"/>
      <c r="AE130" s="817"/>
      <c r="AF130" s="818">
        <v>281297</v>
      </c>
      <c r="AG130" s="816"/>
      <c r="AH130" s="816"/>
      <c r="AI130" s="816"/>
      <c r="AJ130" s="817"/>
      <c r="AK130" s="818">
        <v>278466</v>
      </c>
      <c r="AL130" s="816"/>
      <c r="AM130" s="816"/>
      <c r="AN130" s="816"/>
      <c r="AO130" s="817"/>
      <c r="AP130" s="819"/>
      <c r="AQ130" s="820"/>
      <c r="AR130" s="820"/>
      <c r="AS130" s="820"/>
      <c r="AT130" s="821"/>
      <c r="AU130" s="233"/>
      <c r="AV130" s="233"/>
      <c r="AW130" s="233"/>
      <c r="AX130" s="787" t="s">
        <v>487</v>
      </c>
      <c r="AY130" s="788"/>
      <c r="AZ130" s="788"/>
      <c r="BA130" s="788"/>
      <c r="BB130" s="788"/>
      <c r="BC130" s="788"/>
      <c r="BD130" s="788"/>
      <c r="BE130" s="789"/>
      <c r="BF130" s="790">
        <v>6.1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488</v>
      </c>
      <c r="X131" s="797"/>
      <c r="Y131" s="797"/>
      <c r="Z131" s="798"/>
      <c r="AA131" s="799">
        <v>2316239</v>
      </c>
      <c r="AB131" s="800"/>
      <c r="AC131" s="800"/>
      <c r="AD131" s="800"/>
      <c r="AE131" s="801"/>
      <c r="AF131" s="802">
        <v>2560870</v>
      </c>
      <c r="AG131" s="800"/>
      <c r="AH131" s="800"/>
      <c r="AI131" s="800"/>
      <c r="AJ131" s="801"/>
      <c r="AK131" s="802">
        <v>2529886</v>
      </c>
      <c r="AL131" s="800"/>
      <c r="AM131" s="800"/>
      <c r="AN131" s="800"/>
      <c r="AO131" s="801"/>
      <c r="AP131" s="803"/>
      <c r="AQ131" s="804"/>
      <c r="AR131" s="804"/>
      <c r="AS131" s="804"/>
      <c r="AT131" s="805"/>
      <c r="AU131" s="233"/>
      <c r="AV131" s="233"/>
      <c r="AW131" s="233"/>
      <c r="AX131" s="765" t="s">
        <v>489</v>
      </c>
      <c r="AY131" s="766"/>
      <c r="AZ131" s="766"/>
      <c r="BA131" s="766"/>
      <c r="BB131" s="766"/>
      <c r="BC131" s="766"/>
      <c r="BD131" s="766"/>
      <c r="BE131" s="767"/>
      <c r="BF131" s="768" t="s">
        <v>129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491</v>
      </c>
      <c r="W132" s="778"/>
      <c r="X132" s="778"/>
      <c r="Y132" s="778"/>
      <c r="Z132" s="779"/>
      <c r="AA132" s="780">
        <v>5.5988177390000002</v>
      </c>
      <c r="AB132" s="781"/>
      <c r="AC132" s="781"/>
      <c r="AD132" s="781"/>
      <c r="AE132" s="782"/>
      <c r="AF132" s="783">
        <v>6.938345172</v>
      </c>
      <c r="AG132" s="781"/>
      <c r="AH132" s="781"/>
      <c r="AI132" s="781"/>
      <c r="AJ132" s="782"/>
      <c r="AK132" s="783">
        <v>5.8169814769999997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492</v>
      </c>
      <c r="W133" s="757"/>
      <c r="X133" s="757"/>
      <c r="Y133" s="757"/>
      <c r="Z133" s="758"/>
      <c r="AA133" s="759">
        <v>5.6</v>
      </c>
      <c r="AB133" s="760"/>
      <c r="AC133" s="760"/>
      <c r="AD133" s="760"/>
      <c r="AE133" s="761"/>
      <c r="AF133" s="759">
        <v>6</v>
      </c>
      <c r="AG133" s="760"/>
      <c r="AH133" s="760"/>
      <c r="AI133" s="760"/>
      <c r="AJ133" s="761"/>
      <c r="AK133" s="759">
        <v>6.1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RdU4uegGp2ECcDb9QSgQg7obiGweLVZ7zy28XhizXpSYURYH21BGaWKQIfANyAkTBwMcZhGp0nRiEMvaJ/Isg==" saltValue="MPb7nUCvGP1m6jGNWDA2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I73"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5nX0yAivA312eLsrhvQjQ5AYoFFx83nOXA9KpP/t0toJpA7I3kBrx72Z0w+/aPiUEwNIMqaCyMNrQ0Wagy/WQ==" saltValue="SwasIHPJrAA3FTMhGuDUx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y8jRtDB3FWQDTz5HJBk8vAGfC1keMp1o0OstZk97Y06nvYaZD5PvsyUbRcDLjfXkVv3o3kYgAiUdhiFfrI1kg==" saltValue="sKnBnGOqWfgJcfxjZVgC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496</v>
      </c>
      <c r="AP7" s="272"/>
      <c r="AQ7" s="273" t="s">
        <v>497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498</v>
      </c>
      <c r="AQ8" s="279" t="s">
        <v>499</v>
      </c>
      <c r="AR8" s="280" t="s">
        <v>500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501</v>
      </c>
      <c r="AL9" s="1167"/>
      <c r="AM9" s="1167"/>
      <c r="AN9" s="1168"/>
      <c r="AO9" s="281">
        <v>784886</v>
      </c>
      <c r="AP9" s="281">
        <v>201150</v>
      </c>
      <c r="AQ9" s="282">
        <v>239803</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502</v>
      </c>
      <c r="AL10" s="1167"/>
      <c r="AM10" s="1167"/>
      <c r="AN10" s="1168"/>
      <c r="AO10" s="284">
        <v>122325</v>
      </c>
      <c r="AP10" s="284">
        <v>31349</v>
      </c>
      <c r="AQ10" s="285">
        <v>35073</v>
      </c>
      <c r="AR10" s="286">
        <v>-10.6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503</v>
      </c>
      <c r="AL11" s="1167"/>
      <c r="AM11" s="1167"/>
      <c r="AN11" s="1168"/>
      <c r="AO11" s="284" t="s">
        <v>504</v>
      </c>
      <c r="AP11" s="284" t="s">
        <v>504</v>
      </c>
      <c r="AQ11" s="285">
        <v>3640</v>
      </c>
      <c r="AR11" s="286" t="s">
        <v>504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505</v>
      </c>
      <c r="AL12" s="1167"/>
      <c r="AM12" s="1167"/>
      <c r="AN12" s="1168"/>
      <c r="AO12" s="284" t="s">
        <v>504</v>
      </c>
      <c r="AP12" s="284" t="s">
        <v>504</v>
      </c>
      <c r="AQ12" s="285" t="s">
        <v>504</v>
      </c>
      <c r="AR12" s="286" t="s">
        <v>504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506</v>
      </c>
      <c r="AL13" s="1167"/>
      <c r="AM13" s="1167"/>
      <c r="AN13" s="1168"/>
      <c r="AO13" s="284" t="s">
        <v>504</v>
      </c>
      <c r="AP13" s="284" t="s">
        <v>504</v>
      </c>
      <c r="AQ13" s="285">
        <v>11407</v>
      </c>
      <c r="AR13" s="286" t="s">
        <v>504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507</v>
      </c>
      <c r="AL14" s="1167"/>
      <c r="AM14" s="1167"/>
      <c r="AN14" s="1168"/>
      <c r="AO14" s="284">
        <v>1354</v>
      </c>
      <c r="AP14" s="284">
        <v>347</v>
      </c>
      <c r="AQ14" s="285">
        <v>4585</v>
      </c>
      <c r="AR14" s="286">
        <v>-92.4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508</v>
      </c>
      <c r="AL15" s="1170"/>
      <c r="AM15" s="1170"/>
      <c r="AN15" s="1171"/>
      <c r="AO15" s="284">
        <v>-54573</v>
      </c>
      <c r="AP15" s="284">
        <v>-13986</v>
      </c>
      <c r="AQ15" s="285">
        <v>-18839</v>
      </c>
      <c r="AR15" s="286">
        <v>-25.8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853992</v>
      </c>
      <c r="AP16" s="284">
        <v>218860</v>
      </c>
      <c r="AQ16" s="285">
        <v>275669</v>
      </c>
      <c r="AR16" s="286">
        <v>-20.6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510</v>
      </c>
      <c r="AP20" s="293" t="s">
        <v>511</v>
      </c>
      <c r="AQ20" s="294" t="s">
        <v>512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513</v>
      </c>
      <c r="AL21" s="1173"/>
      <c r="AM21" s="1173"/>
      <c r="AN21" s="1174"/>
      <c r="AO21" s="297">
        <v>18.96</v>
      </c>
      <c r="AP21" s="298">
        <v>23.86</v>
      </c>
      <c r="AQ21" s="299">
        <v>-4.9000000000000004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514</v>
      </c>
      <c r="AL22" s="1173"/>
      <c r="AM22" s="1173"/>
      <c r="AN22" s="1174"/>
      <c r="AO22" s="302">
        <v>96</v>
      </c>
      <c r="AP22" s="303">
        <v>95.5</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496</v>
      </c>
      <c r="AP30" s="272"/>
      <c r="AQ30" s="273" t="s">
        <v>497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498</v>
      </c>
      <c r="AQ31" s="279" t="s">
        <v>499</v>
      </c>
      <c r="AR31" s="280" t="s">
        <v>500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518</v>
      </c>
      <c r="AL32" s="1157"/>
      <c r="AM32" s="1157"/>
      <c r="AN32" s="1158"/>
      <c r="AO32" s="312">
        <v>454719</v>
      </c>
      <c r="AP32" s="312">
        <v>116535</v>
      </c>
      <c r="AQ32" s="313">
        <v>162926</v>
      </c>
      <c r="AR32" s="314">
        <v>-28.5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519</v>
      </c>
      <c r="AL33" s="1157"/>
      <c r="AM33" s="1157"/>
      <c r="AN33" s="1158"/>
      <c r="AO33" s="312" t="s">
        <v>504</v>
      </c>
      <c r="AP33" s="312" t="s">
        <v>504</v>
      </c>
      <c r="AQ33" s="313" t="s">
        <v>504</v>
      </c>
      <c r="AR33" s="314" t="s">
        <v>504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520</v>
      </c>
      <c r="AL34" s="1157"/>
      <c r="AM34" s="1157"/>
      <c r="AN34" s="1158"/>
      <c r="AO34" s="312" t="s">
        <v>504</v>
      </c>
      <c r="AP34" s="312" t="s">
        <v>504</v>
      </c>
      <c r="AQ34" s="313">
        <v>4</v>
      </c>
      <c r="AR34" s="314" t="s">
        <v>504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521</v>
      </c>
      <c r="AL35" s="1157"/>
      <c r="AM35" s="1157"/>
      <c r="AN35" s="1158"/>
      <c r="AO35" s="312">
        <v>75340</v>
      </c>
      <c r="AP35" s="312">
        <v>19308</v>
      </c>
      <c r="AQ35" s="313">
        <v>33512</v>
      </c>
      <c r="AR35" s="314">
        <v>-42.4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522</v>
      </c>
      <c r="AL36" s="1157"/>
      <c r="AM36" s="1157"/>
      <c r="AN36" s="1158"/>
      <c r="AO36" s="312">
        <v>2719</v>
      </c>
      <c r="AP36" s="312">
        <v>697</v>
      </c>
      <c r="AQ36" s="313">
        <v>2866</v>
      </c>
      <c r="AR36" s="314">
        <v>-75.7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523</v>
      </c>
      <c r="AL37" s="1157"/>
      <c r="AM37" s="1157"/>
      <c r="AN37" s="1158"/>
      <c r="AO37" s="312">
        <v>832</v>
      </c>
      <c r="AP37" s="312">
        <v>213</v>
      </c>
      <c r="AQ37" s="313">
        <v>1429</v>
      </c>
      <c r="AR37" s="314">
        <v>-85.1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524</v>
      </c>
      <c r="AL38" s="1160"/>
      <c r="AM38" s="1160"/>
      <c r="AN38" s="1161"/>
      <c r="AO38" s="315" t="s">
        <v>504</v>
      </c>
      <c r="AP38" s="315" t="s">
        <v>504</v>
      </c>
      <c r="AQ38" s="316">
        <v>30</v>
      </c>
      <c r="AR38" s="304" t="s">
        <v>504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525</v>
      </c>
      <c r="AL39" s="1160"/>
      <c r="AM39" s="1160"/>
      <c r="AN39" s="1161"/>
      <c r="AO39" s="312">
        <v>-107981</v>
      </c>
      <c r="AP39" s="312">
        <v>-27673</v>
      </c>
      <c r="AQ39" s="313">
        <v>-7390</v>
      </c>
      <c r="AR39" s="314">
        <v>274.5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526</v>
      </c>
      <c r="AL40" s="1157"/>
      <c r="AM40" s="1157"/>
      <c r="AN40" s="1158"/>
      <c r="AO40" s="312">
        <v>-278466</v>
      </c>
      <c r="AP40" s="312">
        <v>-71365</v>
      </c>
      <c r="AQ40" s="313">
        <v>-136323</v>
      </c>
      <c r="AR40" s="314">
        <v>-47.7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147163</v>
      </c>
      <c r="AP41" s="312">
        <v>37715</v>
      </c>
      <c r="AQ41" s="313">
        <v>57054</v>
      </c>
      <c r="AR41" s="314">
        <v>-33.9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496</v>
      </c>
      <c r="AN49" s="1151" t="s">
        <v>530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531</v>
      </c>
      <c r="AO50" s="329" t="s">
        <v>532</v>
      </c>
      <c r="AP50" s="330" t="s">
        <v>533</v>
      </c>
      <c r="AQ50" s="331" t="s">
        <v>534</v>
      </c>
      <c r="AR50" s="332" t="s">
        <v>535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536</v>
      </c>
      <c r="AL51" s="325"/>
      <c r="AM51" s="333">
        <v>1317399</v>
      </c>
      <c r="AN51" s="334">
        <v>336243</v>
      </c>
      <c r="AO51" s="335">
        <v>33.1</v>
      </c>
      <c r="AP51" s="336">
        <v>271581</v>
      </c>
      <c r="AQ51" s="337">
        <v>-6.7</v>
      </c>
      <c r="AR51" s="338">
        <v>39.799999999999997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537</v>
      </c>
      <c r="AM52" s="341">
        <v>446860</v>
      </c>
      <c r="AN52" s="342">
        <v>114053</v>
      </c>
      <c r="AO52" s="343">
        <v>54.5</v>
      </c>
      <c r="AP52" s="344">
        <v>117844</v>
      </c>
      <c r="AQ52" s="345">
        <v>-1</v>
      </c>
      <c r="AR52" s="346">
        <v>55.5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538</v>
      </c>
      <c r="AL53" s="325"/>
      <c r="AM53" s="333">
        <v>1430643</v>
      </c>
      <c r="AN53" s="334">
        <v>365239</v>
      </c>
      <c r="AO53" s="335">
        <v>8.6</v>
      </c>
      <c r="AP53" s="336">
        <v>268375</v>
      </c>
      <c r="AQ53" s="337">
        <v>-1.2</v>
      </c>
      <c r="AR53" s="338">
        <v>9.8000000000000007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537</v>
      </c>
      <c r="AM54" s="341">
        <v>548029</v>
      </c>
      <c r="AN54" s="342">
        <v>139910</v>
      </c>
      <c r="AO54" s="343">
        <v>22.7</v>
      </c>
      <c r="AP54" s="344">
        <v>119602</v>
      </c>
      <c r="AQ54" s="345">
        <v>1.5</v>
      </c>
      <c r="AR54" s="346">
        <v>21.2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539</v>
      </c>
      <c r="AL55" s="325"/>
      <c r="AM55" s="333">
        <v>1936691</v>
      </c>
      <c r="AN55" s="334">
        <v>493802</v>
      </c>
      <c r="AO55" s="335">
        <v>35.200000000000003</v>
      </c>
      <c r="AP55" s="336">
        <v>301035</v>
      </c>
      <c r="AQ55" s="337">
        <v>12.2</v>
      </c>
      <c r="AR55" s="338">
        <v>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537</v>
      </c>
      <c r="AM56" s="341">
        <v>1588826</v>
      </c>
      <c r="AN56" s="342">
        <v>405106</v>
      </c>
      <c r="AO56" s="343">
        <v>189.5</v>
      </c>
      <c r="AP56" s="344">
        <v>154376</v>
      </c>
      <c r="AQ56" s="345">
        <v>29.1</v>
      </c>
      <c r="AR56" s="346">
        <v>160.4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540</v>
      </c>
      <c r="AL57" s="325"/>
      <c r="AM57" s="333">
        <v>1156488</v>
      </c>
      <c r="AN57" s="334">
        <v>295550</v>
      </c>
      <c r="AO57" s="335">
        <v>-40.1</v>
      </c>
      <c r="AP57" s="336">
        <v>277467</v>
      </c>
      <c r="AQ57" s="337">
        <v>-7.8</v>
      </c>
      <c r="AR57" s="338">
        <v>-32.299999999999997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537</v>
      </c>
      <c r="AM58" s="341">
        <v>675224</v>
      </c>
      <c r="AN58" s="342">
        <v>172559</v>
      </c>
      <c r="AO58" s="343">
        <v>-57.4</v>
      </c>
      <c r="AP58" s="344">
        <v>128378</v>
      </c>
      <c r="AQ58" s="345">
        <v>-16.8</v>
      </c>
      <c r="AR58" s="346">
        <v>-40.6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541</v>
      </c>
      <c r="AL59" s="325"/>
      <c r="AM59" s="333">
        <v>901361</v>
      </c>
      <c r="AN59" s="334">
        <v>231000</v>
      </c>
      <c r="AO59" s="335">
        <v>-21.8</v>
      </c>
      <c r="AP59" s="336">
        <v>282256</v>
      </c>
      <c r="AQ59" s="337">
        <v>1.7</v>
      </c>
      <c r="AR59" s="338">
        <v>-23.5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537</v>
      </c>
      <c r="AM60" s="341">
        <v>657214</v>
      </c>
      <c r="AN60" s="342">
        <v>168430</v>
      </c>
      <c r="AO60" s="343">
        <v>-2.4</v>
      </c>
      <c r="AP60" s="344">
        <v>145453</v>
      </c>
      <c r="AQ60" s="345">
        <v>13.3</v>
      </c>
      <c r="AR60" s="346">
        <v>-15.7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542</v>
      </c>
      <c r="AL61" s="347"/>
      <c r="AM61" s="348">
        <v>1348516</v>
      </c>
      <c r="AN61" s="349">
        <v>344367</v>
      </c>
      <c r="AO61" s="350">
        <v>3</v>
      </c>
      <c r="AP61" s="351">
        <v>280143</v>
      </c>
      <c r="AQ61" s="352">
        <v>-0.4</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537</v>
      </c>
      <c r="AM62" s="341">
        <v>783231</v>
      </c>
      <c r="AN62" s="342">
        <v>200012</v>
      </c>
      <c r="AO62" s="343">
        <v>41.4</v>
      </c>
      <c r="AP62" s="344">
        <v>133131</v>
      </c>
      <c r="AQ62" s="345">
        <v>5.2</v>
      </c>
      <c r="AR62" s="346">
        <v>36.200000000000003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t6BESan7AATCktONZ7Bx13ixFzAxXOfxfMd6n2M5K4dLzG0rT2aeBDyfi59DFoQtD6a/22cHJM0s1atOcz9WA==" saltValue="4e++msP9SeNmQTSr7/FE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544</v>
      </c>
    </row>
    <row r="121" spans="125:125" ht="13.5" hidden="1" customHeight="1" x14ac:dyDescent="0.15">
      <c r="DU121" s="259"/>
    </row>
  </sheetData>
  <sheetProtection algorithmName="SHA-512" hashValue="tGt/h5CqtkBWHABbltMk4+ieiItRKweGrVrshJn1tY6dGWiNzItOwGthpECkfMpmx/VzTFVLu6CzB4S9VgOP5w==" saltValue="F2XsFZ5qNwT0jLSqjMkz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545</v>
      </c>
    </row>
  </sheetData>
  <sheetProtection algorithmName="SHA-512" hashValue="VSUvjl5VYhUBm+Edmnee6tmKDKETkv/l8kHdEOUkKZA1sIKnDzPeCbTYUmdB7pHVlW+U9dC1hyv1EkA6Qeh6YA==" saltValue="5R3bLBDCJgZrN/aFcgXa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5" t="s">
        <v>3</v>
      </c>
      <c r="D47" s="1175"/>
      <c r="E47" s="1176"/>
      <c r="F47" s="11">
        <v>51.79</v>
      </c>
      <c r="G47" s="12">
        <v>45.89</v>
      </c>
      <c r="H47" s="12">
        <v>41.03</v>
      </c>
      <c r="I47" s="12">
        <v>33.32</v>
      </c>
      <c r="J47" s="13">
        <v>36.42</v>
      </c>
    </row>
    <row r="48" spans="2:10" ht="57.75" customHeight="1" x14ac:dyDescent="0.15">
      <c r="B48" s="14"/>
      <c r="C48" s="1177" t="s">
        <v>4</v>
      </c>
      <c r="D48" s="1177"/>
      <c r="E48" s="1178"/>
      <c r="F48" s="15">
        <v>5</v>
      </c>
      <c r="G48" s="16">
        <v>5.24</v>
      </c>
      <c r="H48" s="16">
        <v>5.46</v>
      </c>
      <c r="I48" s="16">
        <v>11.24</v>
      </c>
      <c r="J48" s="17">
        <v>5.36</v>
      </c>
    </row>
    <row r="49" spans="2:10" ht="57.75" customHeight="1" thickBot="1" x14ac:dyDescent="0.2">
      <c r="B49" s="18"/>
      <c r="C49" s="1179" t="s">
        <v>5</v>
      </c>
      <c r="D49" s="1179"/>
      <c r="E49" s="1180"/>
      <c r="F49" s="19">
        <v>7</v>
      </c>
      <c r="G49" s="20" t="s">
        <v>551</v>
      </c>
      <c r="H49" s="20" t="s">
        <v>551</v>
      </c>
      <c r="I49" s="20" t="s">
        <v>552</v>
      </c>
      <c r="J49" s="21" t="s">
        <v>553</v>
      </c>
    </row>
    <row r="50" spans="2:10" x14ac:dyDescent="0.15"/>
  </sheetData>
  <sheetProtection algorithmName="SHA-512" hashValue="rkcbsTKNx1Nc4XFl4W02oNBHpUrv7tO3PfG2Br8tHGrxzwC5rLrXA2bJmGfokiijZ4zVGIHsTKjsFSYtR+/QsQ==" saltValue="SmAhRlxwpABQP+wF7MmL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7" t="s">
        <v>554</v>
      </c>
      <c r="D34" s="1187"/>
      <c r="E34" s="1188"/>
      <c r="F34" s="32" t="s">
        <v>504</v>
      </c>
      <c r="G34" s="33" t="s">
        <v>504</v>
      </c>
      <c r="H34" s="33" t="s">
        <v>504</v>
      </c>
      <c r="I34" s="33" t="s">
        <v>504</v>
      </c>
      <c r="J34" s="34">
        <v>14.62</v>
      </c>
      <c r="K34" s="22"/>
      <c r="L34" s="22"/>
      <c r="M34" s="22"/>
      <c r="N34" s="22"/>
      <c r="O34" s="22"/>
      <c r="P34" s="22"/>
    </row>
    <row r="35" spans="1:16" ht="39" customHeight="1" x14ac:dyDescent="0.15">
      <c r="A35" s="22"/>
      <c r="B35" s="35"/>
      <c r="C35" s="1181" t="s">
        <v>555</v>
      </c>
      <c r="D35" s="1182"/>
      <c r="E35" s="1183"/>
      <c r="F35" s="36">
        <v>5</v>
      </c>
      <c r="G35" s="37">
        <v>5.24</v>
      </c>
      <c r="H35" s="37">
        <v>5.46</v>
      </c>
      <c r="I35" s="37">
        <v>11.23</v>
      </c>
      <c r="J35" s="38">
        <v>5.36</v>
      </c>
      <c r="K35" s="22"/>
      <c r="L35" s="22"/>
      <c r="M35" s="22"/>
      <c r="N35" s="22"/>
      <c r="O35" s="22"/>
      <c r="P35" s="22"/>
    </row>
    <row r="36" spans="1:16" ht="39" customHeight="1" x14ac:dyDescent="0.15">
      <c r="A36" s="22"/>
      <c r="B36" s="35"/>
      <c r="C36" s="1181" t="s">
        <v>556</v>
      </c>
      <c r="D36" s="1182"/>
      <c r="E36" s="1183"/>
      <c r="F36" s="36" t="s">
        <v>504</v>
      </c>
      <c r="G36" s="37" t="s">
        <v>504</v>
      </c>
      <c r="H36" s="37" t="s">
        <v>504</v>
      </c>
      <c r="I36" s="37" t="s">
        <v>504</v>
      </c>
      <c r="J36" s="38">
        <v>0.9</v>
      </c>
      <c r="K36" s="22"/>
      <c r="L36" s="22"/>
      <c r="M36" s="22"/>
      <c r="N36" s="22"/>
      <c r="O36" s="22"/>
      <c r="P36" s="22"/>
    </row>
    <row r="37" spans="1:16" ht="39" customHeight="1" x14ac:dyDescent="0.15">
      <c r="A37" s="22"/>
      <c r="B37" s="35"/>
      <c r="C37" s="1181" t="s">
        <v>557</v>
      </c>
      <c r="D37" s="1182"/>
      <c r="E37" s="1183"/>
      <c r="F37" s="36">
        <v>0.26</v>
      </c>
      <c r="G37" s="37">
        <v>0.25</v>
      </c>
      <c r="H37" s="37">
        <v>0.71</v>
      </c>
      <c r="I37" s="37">
        <v>0.68</v>
      </c>
      <c r="J37" s="38">
        <v>0.88</v>
      </c>
      <c r="K37" s="22"/>
      <c r="L37" s="22"/>
      <c r="M37" s="22"/>
      <c r="N37" s="22"/>
      <c r="O37" s="22"/>
      <c r="P37" s="22"/>
    </row>
    <row r="38" spans="1:16" ht="39" customHeight="1" x14ac:dyDescent="0.15">
      <c r="A38" s="22"/>
      <c r="B38" s="35"/>
      <c r="C38" s="1181" t="s">
        <v>558</v>
      </c>
      <c r="D38" s="1182"/>
      <c r="E38" s="1183"/>
      <c r="F38" s="36">
        <v>0.43</v>
      </c>
      <c r="G38" s="37">
        <v>0.67</v>
      </c>
      <c r="H38" s="37">
        <v>0.45</v>
      </c>
      <c r="I38" s="37">
        <v>0.08</v>
      </c>
      <c r="J38" s="38">
        <v>0.14000000000000001</v>
      </c>
      <c r="K38" s="22"/>
      <c r="L38" s="22"/>
      <c r="M38" s="22"/>
      <c r="N38" s="22"/>
      <c r="O38" s="22"/>
      <c r="P38" s="22"/>
    </row>
    <row r="39" spans="1:16" ht="39" customHeight="1" x14ac:dyDescent="0.15">
      <c r="A39" s="22"/>
      <c r="B39" s="35"/>
      <c r="C39" s="1181" t="s">
        <v>559</v>
      </c>
      <c r="D39" s="1182"/>
      <c r="E39" s="1183"/>
      <c r="F39" s="36">
        <v>0.02</v>
      </c>
      <c r="G39" s="37">
        <v>0.03</v>
      </c>
      <c r="H39" s="37">
        <v>0.02</v>
      </c>
      <c r="I39" s="37">
        <v>0.02</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560</v>
      </c>
      <c r="D42" s="1182"/>
      <c r="E42" s="1183"/>
      <c r="F42" s="36" t="s">
        <v>504</v>
      </c>
      <c r="G42" s="37" t="s">
        <v>504</v>
      </c>
      <c r="H42" s="37" t="s">
        <v>504</v>
      </c>
      <c r="I42" s="37" t="s">
        <v>504</v>
      </c>
      <c r="J42" s="38" t="s">
        <v>504</v>
      </c>
      <c r="K42" s="22"/>
      <c r="L42" s="22"/>
      <c r="M42" s="22"/>
      <c r="N42" s="22"/>
      <c r="O42" s="22"/>
      <c r="P42" s="22"/>
    </row>
    <row r="43" spans="1:16" ht="39" customHeight="1" thickBot="1" x14ac:dyDescent="0.2">
      <c r="A43" s="22"/>
      <c r="B43" s="40"/>
      <c r="C43" s="1184" t="s">
        <v>561</v>
      </c>
      <c r="D43" s="1185"/>
      <c r="E43" s="1186"/>
      <c r="F43" s="41">
        <v>0.21</v>
      </c>
      <c r="G43" s="42">
        <v>0.22</v>
      </c>
      <c r="H43" s="42">
        <v>0.28999999999999998</v>
      </c>
      <c r="I43" s="42">
        <v>15.13</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spBdb58ih30NMSy3YPEeJ3hTT4OGBCos18mgS5TFxP+MvkE0t/g3A/C/mHcp15uevUn/4D2MhhpOMDTH4sXag==" saltValue="NuXGj079Z9z1Xs7wChRO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420</v>
      </c>
      <c r="L45" s="60">
        <v>400</v>
      </c>
      <c r="M45" s="60">
        <v>414</v>
      </c>
      <c r="N45" s="60">
        <v>455</v>
      </c>
      <c r="O45" s="61">
        <v>455</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504</v>
      </c>
      <c r="L46" s="64" t="s">
        <v>504</v>
      </c>
      <c r="M46" s="64" t="s">
        <v>504</v>
      </c>
      <c r="N46" s="64" t="s">
        <v>504</v>
      </c>
      <c r="O46" s="65" t="s">
        <v>504</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504</v>
      </c>
      <c r="L47" s="64" t="s">
        <v>504</v>
      </c>
      <c r="M47" s="64" t="s">
        <v>504</v>
      </c>
      <c r="N47" s="64" t="s">
        <v>504</v>
      </c>
      <c r="O47" s="65" t="s">
        <v>504</v>
      </c>
      <c r="P47" s="48"/>
      <c r="Q47" s="48"/>
      <c r="R47" s="48"/>
      <c r="S47" s="48"/>
      <c r="T47" s="48"/>
      <c r="U47" s="48"/>
    </row>
    <row r="48" spans="1:21" ht="30.75" customHeight="1" x14ac:dyDescent="0.15">
      <c r="A48" s="48"/>
      <c r="B48" s="1214"/>
      <c r="C48" s="1215"/>
      <c r="D48" s="62"/>
      <c r="E48" s="1191" t="s">
        <v>15</v>
      </c>
      <c r="F48" s="1191"/>
      <c r="G48" s="1191"/>
      <c r="H48" s="1191"/>
      <c r="I48" s="1191"/>
      <c r="J48" s="1192"/>
      <c r="K48" s="63">
        <v>85</v>
      </c>
      <c r="L48" s="64">
        <v>102</v>
      </c>
      <c r="M48" s="64">
        <v>101</v>
      </c>
      <c r="N48" s="64">
        <v>113</v>
      </c>
      <c r="O48" s="65">
        <v>75</v>
      </c>
      <c r="P48" s="48"/>
      <c r="Q48" s="48"/>
      <c r="R48" s="48"/>
      <c r="S48" s="48"/>
      <c r="T48" s="48"/>
      <c r="U48" s="48"/>
    </row>
    <row r="49" spans="1:21" ht="30.75" customHeight="1" x14ac:dyDescent="0.15">
      <c r="A49" s="48"/>
      <c r="B49" s="1214"/>
      <c r="C49" s="1215"/>
      <c r="D49" s="62"/>
      <c r="E49" s="1191" t="s">
        <v>16</v>
      </c>
      <c r="F49" s="1191"/>
      <c r="G49" s="1191"/>
      <c r="H49" s="1191"/>
      <c r="I49" s="1191"/>
      <c r="J49" s="1192"/>
      <c r="K49" s="63">
        <v>2</v>
      </c>
      <c r="L49" s="64">
        <v>2</v>
      </c>
      <c r="M49" s="64">
        <v>3</v>
      </c>
      <c r="N49" s="64">
        <v>3</v>
      </c>
      <c r="O49" s="65">
        <v>3</v>
      </c>
      <c r="P49" s="48"/>
      <c r="Q49" s="48"/>
      <c r="R49" s="48"/>
      <c r="S49" s="48"/>
      <c r="T49" s="48"/>
      <c r="U49" s="48"/>
    </row>
    <row r="50" spans="1:21" ht="30.75" customHeight="1" x14ac:dyDescent="0.15">
      <c r="A50" s="48"/>
      <c r="B50" s="1214"/>
      <c r="C50" s="1215"/>
      <c r="D50" s="62"/>
      <c r="E50" s="1191" t="s">
        <v>17</v>
      </c>
      <c r="F50" s="1191"/>
      <c r="G50" s="1191"/>
      <c r="H50" s="1191"/>
      <c r="I50" s="1191"/>
      <c r="J50" s="1192"/>
      <c r="K50" s="63">
        <v>2</v>
      </c>
      <c r="L50" s="64">
        <v>1</v>
      </c>
      <c r="M50" s="64">
        <v>1</v>
      </c>
      <c r="N50" s="64">
        <v>2</v>
      </c>
      <c r="O50" s="65">
        <v>1</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t="s">
        <v>504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384</v>
      </c>
      <c r="L52" s="64">
        <v>379</v>
      </c>
      <c r="M52" s="64">
        <v>389</v>
      </c>
      <c r="N52" s="64">
        <v>395</v>
      </c>
      <c r="O52" s="65">
        <v>386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125</v>
      </c>
      <c r="L53" s="69">
        <v>126</v>
      </c>
      <c r="M53" s="69">
        <v>130</v>
      </c>
      <c r="N53" s="69">
        <v>178</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kq0EkKcpVeWLPBV6Ukt1jL0h/2wXBTd6bgec20YKqy2RBZb0MeIGZOJeWoRmctYahdkUr4yvKCdHxFDditYEA==" saltValue="d4BPTSKkfYUJqIhExpCC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546</v>
      </c>
      <c r="J40" s="103" t="s">
        <v>547</v>
      </c>
      <c r="K40" s="103" t="s">
        <v>548</v>
      </c>
      <c r="L40" s="103" t="s">
        <v>549</v>
      </c>
      <c r="M40" s="104" t="s">
        <v>550</v>
      </c>
    </row>
    <row r="41" spans="2:13" ht="27.75" customHeight="1" x14ac:dyDescent="0.15">
      <c r="B41" s="1232" t="s">
        <v>32</v>
      </c>
      <c r="C41" s="1233"/>
      <c r="D41" s="105"/>
      <c r="E41" s="1234" t="s">
        <v>33</v>
      </c>
      <c r="F41" s="1234"/>
      <c r="G41" s="1234"/>
      <c r="H41" s="1235"/>
      <c r="I41" s="355">
        <v>4115</v>
      </c>
      <c r="J41" s="356">
        <v>4077</v>
      </c>
      <c r="K41" s="356">
        <v>4665</v>
      </c>
      <c r="L41" s="356">
        <v>4677</v>
      </c>
      <c r="M41" s="357">
        <v>4384</v>
      </c>
    </row>
    <row r="42" spans="2:13" ht="27.75" customHeight="1" x14ac:dyDescent="0.15">
      <c r="B42" s="1222"/>
      <c r="C42" s="1223"/>
      <c r="D42" s="106"/>
      <c r="E42" s="1226" t="s">
        <v>34</v>
      </c>
      <c r="F42" s="1226"/>
      <c r="G42" s="1226"/>
      <c r="H42" s="1227"/>
      <c r="I42" s="358" t="s">
        <v>504</v>
      </c>
      <c r="J42" s="359" t="s">
        <v>504</v>
      </c>
      <c r="K42" s="359" t="s">
        <v>504</v>
      </c>
      <c r="L42" s="359" t="s">
        <v>504</v>
      </c>
      <c r="M42" s="360" t="s">
        <v>504</v>
      </c>
    </row>
    <row r="43" spans="2:13" ht="27.75" customHeight="1" x14ac:dyDescent="0.15">
      <c r="B43" s="1222"/>
      <c r="C43" s="1223"/>
      <c r="D43" s="106"/>
      <c r="E43" s="1226" t="s">
        <v>35</v>
      </c>
      <c r="F43" s="1226"/>
      <c r="G43" s="1226"/>
      <c r="H43" s="1227"/>
      <c r="I43" s="358">
        <v>618</v>
      </c>
      <c r="J43" s="359">
        <v>625</v>
      </c>
      <c r="K43" s="359">
        <v>608</v>
      </c>
      <c r="L43" s="359">
        <v>622</v>
      </c>
      <c r="M43" s="360">
        <v>435</v>
      </c>
    </row>
    <row r="44" spans="2:13" ht="27.75" customHeight="1" x14ac:dyDescent="0.15">
      <c r="B44" s="1222"/>
      <c r="C44" s="1223"/>
      <c r="D44" s="106"/>
      <c r="E44" s="1226" t="s">
        <v>36</v>
      </c>
      <c r="F44" s="1226"/>
      <c r="G44" s="1226"/>
      <c r="H44" s="1227"/>
      <c r="I44" s="358">
        <v>7</v>
      </c>
      <c r="J44" s="359">
        <v>23</v>
      </c>
      <c r="K44" s="359">
        <v>19</v>
      </c>
      <c r="L44" s="359">
        <v>17</v>
      </c>
      <c r="M44" s="360">
        <v>14</v>
      </c>
    </row>
    <row r="45" spans="2:13" ht="27.75" customHeight="1" x14ac:dyDescent="0.15">
      <c r="B45" s="1222"/>
      <c r="C45" s="1223"/>
      <c r="D45" s="106"/>
      <c r="E45" s="1226" t="s">
        <v>37</v>
      </c>
      <c r="F45" s="1226"/>
      <c r="G45" s="1226"/>
      <c r="H45" s="1227"/>
      <c r="I45" s="358">
        <v>476</v>
      </c>
      <c r="J45" s="359">
        <v>480</v>
      </c>
      <c r="K45" s="359">
        <v>459</v>
      </c>
      <c r="L45" s="359">
        <v>448</v>
      </c>
      <c r="M45" s="360">
        <v>424</v>
      </c>
    </row>
    <row r="46" spans="2:13" ht="27.75" customHeight="1" x14ac:dyDescent="0.15">
      <c r="B46" s="1222"/>
      <c r="C46" s="1223"/>
      <c r="D46" s="107"/>
      <c r="E46" s="1226" t="s">
        <v>38</v>
      </c>
      <c r="F46" s="1226"/>
      <c r="G46" s="1226"/>
      <c r="H46" s="1227"/>
      <c r="I46" s="358" t="s">
        <v>504</v>
      </c>
      <c r="J46" s="359" t="s">
        <v>504</v>
      </c>
      <c r="K46" s="359" t="s">
        <v>504</v>
      </c>
      <c r="L46" s="359" t="s">
        <v>504</v>
      </c>
      <c r="M46" s="360" t="s">
        <v>504</v>
      </c>
    </row>
    <row r="47" spans="2:13" ht="27.75" customHeight="1" x14ac:dyDescent="0.15">
      <c r="B47" s="1222"/>
      <c r="C47" s="1223"/>
      <c r="D47" s="108"/>
      <c r="E47" s="1236" t="s">
        <v>39</v>
      </c>
      <c r="F47" s="1237"/>
      <c r="G47" s="1237"/>
      <c r="H47" s="1238"/>
      <c r="I47" s="358" t="s">
        <v>504</v>
      </c>
      <c r="J47" s="359" t="s">
        <v>504</v>
      </c>
      <c r="K47" s="359" t="s">
        <v>504</v>
      </c>
      <c r="L47" s="359" t="s">
        <v>504</v>
      </c>
      <c r="M47" s="360" t="s">
        <v>504</v>
      </c>
    </row>
    <row r="48" spans="2:13" ht="27.75" customHeight="1" x14ac:dyDescent="0.15">
      <c r="B48" s="1222"/>
      <c r="C48" s="1223"/>
      <c r="D48" s="106"/>
      <c r="E48" s="1226" t="s">
        <v>40</v>
      </c>
      <c r="F48" s="1226"/>
      <c r="G48" s="1226"/>
      <c r="H48" s="1227"/>
      <c r="I48" s="358" t="s">
        <v>504</v>
      </c>
      <c r="J48" s="359" t="s">
        <v>504</v>
      </c>
      <c r="K48" s="359" t="s">
        <v>504</v>
      </c>
      <c r="L48" s="359" t="s">
        <v>504</v>
      </c>
      <c r="M48" s="360" t="s">
        <v>504</v>
      </c>
    </row>
    <row r="49" spans="2:13" ht="27.75" customHeight="1" x14ac:dyDescent="0.15">
      <c r="B49" s="1224"/>
      <c r="C49" s="1225"/>
      <c r="D49" s="106"/>
      <c r="E49" s="1226" t="s">
        <v>41</v>
      </c>
      <c r="F49" s="1226"/>
      <c r="G49" s="1226"/>
      <c r="H49" s="1227"/>
      <c r="I49" s="358" t="s">
        <v>504</v>
      </c>
      <c r="J49" s="359" t="s">
        <v>504</v>
      </c>
      <c r="K49" s="359" t="s">
        <v>504</v>
      </c>
      <c r="L49" s="359" t="s">
        <v>504</v>
      </c>
      <c r="M49" s="360" t="s">
        <v>504</v>
      </c>
    </row>
    <row r="50" spans="2:13" ht="27.75" customHeight="1" x14ac:dyDescent="0.15">
      <c r="B50" s="1220" t="s">
        <v>42</v>
      </c>
      <c r="C50" s="1221"/>
      <c r="D50" s="109"/>
      <c r="E50" s="1226" t="s">
        <v>43</v>
      </c>
      <c r="F50" s="1226"/>
      <c r="G50" s="1226"/>
      <c r="H50" s="1227"/>
      <c r="I50" s="358">
        <v>3490</v>
      </c>
      <c r="J50" s="359">
        <v>3286</v>
      </c>
      <c r="K50" s="359">
        <v>3084</v>
      </c>
      <c r="L50" s="359">
        <v>3151</v>
      </c>
      <c r="M50" s="360">
        <v>3293</v>
      </c>
    </row>
    <row r="51" spans="2:13" ht="27.75" customHeight="1" x14ac:dyDescent="0.15">
      <c r="B51" s="1222"/>
      <c r="C51" s="1223"/>
      <c r="D51" s="106"/>
      <c r="E51" s="1226" t="s">
        <v>44</v>
      </c>
      <c r="F51" s="1226"/>
      <c r="G51" s="1226"/>
      <c r="H51" s="1227"/>
      <c r="I51" s="358">
        <v>937</v>
      </c>
      <c r="J51" s="359">
        <v>1026</v>
      </c>
      <c r="K51" s="359">
        <v>985</v>
      </c>
      <c r="L51" s="359">
        <v>943</v>
      </c>
      <c r="M51" s="360">
        <v>866</v>
      </c>
    </row>
    <row r="52" spans="2:13" ht="27.75" customHeight="1" x14ac:dyDescent="0.15">
      <c r="B52" s="1224"/>
      <c r="C52" s="1225"/>
      <c r="D52" s="106"/>
      <c r="E52" s="1226" t="s">
        <v>45</v>
      </c>
      <c r="F52" s="1226"/>
      <c r="G52" s="1226"/>
      <c r="H52" s="1227"/>
      <c r="I52" s="358">
        <v>3050</v>
      </c>
      <c r="J52" s="359">
        <v>3036</v>
      </c>
      <c r="K52" s="359">
        <v>3119</v>
      </c>
      <c r="L52" s="359">
        <v>3111</v>
      </c>
      <c r="M52" s="360">
        <v>3051</v>
      </c>
    </row>
    <row r="53" spans="2:13" ht="27.75" customHeight="1" thickBot="1" x14ac:dyDescent="0.2">
      <c r="B53" s="1228" t="s">
        <v>46</v>
      </c>
      <c r="C53" s="1229"/>
      <c r="D53" s="110"/>
      <c r="E53" s="1230" t="s">
        <v>47</v>
      </c>
      <c r="F53" s="1230"/>
      <c r="G53" s="1230"/>
      <c r="H53" s="1231"/>
      <c r="I53" s="361">
        <v>-2261</v>
      </c>
      <c r="J53" s="362">
        <v>-2144</v>
      </c>
      <c r="K53" s="362">
        <v>-1437</v>
      </c>
      <c r="L53" s="362">
        <v>-1441</v>
      </c>
      <c r="M53" s="363">
        <v>-1953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hZ4u3ZkpSC108l/CPLkobm5Ei8qsNG4g5SqQM2KFqpjfWSMJVVUsNnnlBMwWv52f+3g56adk+jH+5geXa4t4A==" saltValue="Gvfxn2+m9JRiWSAtU4I/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3"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548</v>
      </c>
      <c r="G54" s="119" t="s">
        <v>549</v>
      </c>
      <c r="H54" s="120" t="s">
        <v>550</v>
      </c>
    </row>
    <row r="55" spans="2:8" ht="52.5" customHeight="1" x14ac:dyDescent="0.15">
      <c r="B55" s="121"/>
      <c r="C55" s="1247" t="s">
        <v>50</v>
      </c>
      <c r="D55" s="1247"/>
      <c r="E55" s="1248"/>
      <c r="F55" s="122">
        <v>1066</v>
      </c>
      <c r="G55" s="122">
        <v>947</v>
      </c>
      <c r="H55" s="123">
        <v>1023</v>
      </c>
    </row>
    <row r="56" spans="2:8" ht="52.5" customHeight="1" x14ac:dyDescent="0.15">
      <c r="B56" s="124"/>
      <c r="C56" s="1249" t="s">
        <v>51</v>
      </c>
      <c r="D56" s="1249"/>
      <c r="E56" s="1250"/>
      <c r="F56" s="125">
        <v>247</v>
      </c>
      <c r="G56" s="125">
        <v>247</v>
      </c>
      <c r="H56" s="126">
        <v>90</v>
      </c>
    </row>
    <row r="57" spans="2:8" ht="53.25" customHeight="1" x14ac:dyDescent="0.15">
      <c r="B57" s="124"/>
      <c r="C57" s="1251" t="s">
        <v>52</v>
      </c>
      <c r="D57" s="1251"/>
      <c r="E57" s="1252"/>
      <c r="F57" s="127">
        <v>1775</v>
      </c>
      <c r="G57" s="127">
        <v>1960</v>
      </c>
      <c r="H57" s="128">
        <v>2182</v>
      </c>
    </row>
    <row r="58" spans="2:8" ht="45.75" customHeight="1" x14ac:dyDescent="0.15">
      <c r="B58" s="129"/>
      <c r="C58" s="1239" t="s">
        <v>584</v>
      </c>
      <c r="D58" s="1240"/>
      <c r="E58" s="1241"/>
      <c r="F58" s="130">
        <v>251</v>
      </c>
      <c r="G58" s="130">
        <v>365</v>
      </c>
      <c r="H58" s="131">
        <v>495</v>
      </c>
    </row>
    <row r="59" spans="2:8" ht="45.75" customHeight="1" x14ac:dyDescent="0.15">
      <c r="B59" s="129"/>
      <c r="C59" s="1239" t="s">
        <v>585</v>
      </c>
      <c r="D59" s="1240"/>
      <c r="E59" s="1241"/>
      <c r="F59" s="130">
        <v>486</v>
      </c>
      <c r="G59" s="130">
        <v>495</v>
      </c>
      <c r="H59" s="131">
        <v>463</v>
      </c>
    </row>
    <row r="60" spans="2:8" ht="45.75" customHeight="1" x14ac:dyDescent="0.15">
      <c r="B60" s="129"/>
      <c r="C60" s="1239" t="s">
        <v>586</v>
      </c>
      <c r="D60" s="1240"/>
      <c r="E60" s="1241"/>
      <c r="F60" s="130">
        <v>246</v>
      </c>
      <c r="G60" s="130">
        <v>217</v>
      </c>
      <c r="H60" s="131">
        <v>294</v>
      </c>
    </row>
    <row r="61" spans="2:8" ht="45.75" customHeight="1" x14ac:dyDescent="0.15">
      <c r="B61" s="129"/>
      <c r="C61" s="1239" t="s">
        <v>587</v>
      </c>
      <c r="D61" s="1240"/>
      <c r="E61" s="1241"/>
      <c r="F61" s="130">
        <v>200</v>
      </c>
      <c r="G61" s="130">
        <v>228</v>
      </c>
      <c r="H61" s="131">
        <v>234</v>
      </c>
    </row>
    <row r="62" spans="2:8" ht="45.75" customHeight="1" thickBot="1" x14ac:dyDescent="0.2">
      <c r="B62" s="132"/>
      <c r="C62" s="1242" t="s">
        <v>588</v>
      </c>
      <c r="D62" s="1243"/>
      <c r="E62" s="1244"/>
      <c r="F62" s="133">
        <v>171</v>
      </c>
      <c r="G62" s="133">
        <v>234</v>
      </c>
      <c r="H62" s="134">
        <v>232</v>
      </c>
    </row>
    <row r="63" spans="2:8" ht="52.5" customHeight="1" thickBot="1" x14ac:dyDescent="0.2">
      <c r="B63" s="135"/>
      <c r="C63" s="1245" t="s">
        <v>53</v>
      </c>
      <c r="D63" s="1245"/>
      <c r="E63" s="1246"/>
      <c r="F63" s="136">
        <v>3088</v>
      </c>
      <c r="G63" s="136">
        <v>3154</v>
      </c>
      <c r="H63" s="137">
        <v>3295</v>
      </c>
    </row>
    <row r="64" spans="2:8" x14ac:dyDescent="0.15"/>
  </sheetData>
  <sheetProtection algorithmName="SHA-512" hashValue="NRrpUS9CU18OFDlT4+QYfxF4i3tiero9q3x+cZusk7ZyK9RAei4655NwdkXRbX6K7KiS8r60umGzhMyEd9PWzQ==" saltValue="LkyBpjc0ysAH0ioFqXf4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H64" sqref="BH6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575</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576</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546</v>
      </c>
      <c r="BQ50" s="1266"/>
      <c r="BR50" s="1266"/>
      <c r="BS50" s="1266"/>
      <c r="BT50" s="1266"/>
      <c r="BU50" s="1266"/>
      <c r="BV50" s="1266"/>
      <c r="BW50" s="1266"/>
      <c r="BX50" s="1266" t="s">
        <v>547</v>
      </c>
      <c r="BY50" s="1266"/>
      <c r="BZ50" s="1266"/>
      <c r="CA50" s="1266"/>
      <c r="CB50" s="1266"/>
      <c r="CC50" s="1266"/>
      <c r="CD50" s="1266"/>
      <c r="CE50" s="1266"/>
      <c r="CF50" s="1266" t="s">
        <v>548</v>
      </c>
      <c r="CG50" s="1266"/>
      <c r="CH50" s="1266"/>
      <c r="CI50" s="1266"/>
      <c r="CJ50" s="1266"/>
      <c r="CK50" s="1266"/>
      <c r="CL50" s="1266"/>
      <c r="CM50" s="1266"/>
      <c r="CN50" s="1266" t="s">
        <v>549</v>
      </c>
      <c r="CO50" s="1266"/>
      <c r="CP50" s="1266"/>
      <c r="CQ50" s="1266"/>
      <c r="CR50" s="1266"/>
      <c r="CS50" s="1266"/>
      <c r="CT50" s="1266"/>
      <c r="CU50" s="1266"/>
      <c r="CV50" s="1266" t="s">
        <v>550</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577</v>
      </c>
      <c r="AO51" s="1269"/>
      <c r="AP51" s="1269"/>
      <c r="AQ51" s="1269"/>
      <c r="AR51" s="1269"/>
      <c r="AS51" s="1269"/>
      <c r="AT51" s="1269"/>
      <c r="AU51" s="1269"/>
      <c r="AV51" s="1269"/>
      <c r="AW51" s="1269"/>
      <c r="AX51" s="1269"/>
      <c r="AY51" s="1269"/>
      <c r="AZ51" s="1269"/>
      <c r="BA51" s="1269"/>
      <c r="BB51" s="1269" t="s">
        <v>578</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579</v>
      </c>
      <c r="BC53" s="1269"/>
      <c r="BD53" s="1269"/>
      <c r="BE53" s="1269"/>
      <c r="BF53" s="1269"/>
      <c r="BG53" s="1269"/>
      <c r="BH53" s="1269"/>
      <c r="BI53" s="1269"/>
      <c r="BJ53" s="1269"/>
      <c r="BK53" s="1269"/>
      <c r="BL53" s="1269"/>
      <c r="BM53" s="1269"/>
      <c r="BN53" s="1269"/>
      <c r="BO53" s="1269"/>
      <c r="BP53" s="1267">
        <v>62</v>
      </c>
      <c r="BQ53" s="1267"/>
      <c r="BR53" s="1267"/>
      <c r="BS53" s="1267"/>
      <c r="BT53" s="1267"/>
      <c r="BU53" s="1267"/>
      <c r="BV53" s="1267"/>
      <c r="BW53" s="1267"/>
      <c r="BX53" s="1267">
        <v>63.6</v>
      </c>
      <c r="BY53" s="1267"/>
      <c r="BZ53" s="1267"/>
      <c r="CA53" s="1267"/>
      <c r="CB53" s="1267"/>
      <c r="CC53" s="1267"/>
      <c r="CD53" s="1267"/>
      <c r="CE53" s="1267"/>
      <c r="CF53" s="1267">
        <v>62.7</v>
      </c>
      <c r="CG53" s="1267"/>
      <c r="CH53" s="1267"/>
      <c r="CI53" s="1267"/>
      <c r="CJ53" s="1267"/>
      <c r="CK53" s="1267"/>
      <c r="CL53" s="1267"/>
      <c r="CM53" s="1267"/>
      <c r="CN53" s="1267">
        <v>63.8</v>
      </c>
      <c r="CO53" s="1267"/>
      <c r="CP53" s="1267"/>
      <c r="CQ53" s="1267"/>
      <c r="CR53" s="1267"/>
      <c r="CS53" s="1267"/>
      <c r="CT53" s="1267"/>
      <c r="CU53" s="1267"/>
      <c r="CV53" s="1267">
        <v>65.099999999999994</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580</v>
      </c>
      <c r="AO55" s="1266"/>
      <c r="AP55" s="1266"/>
      <c r="AQ55" s="1266"/>
      <c r="AR55" s="1266"/>
      <c r="AS55" s="1266"/>
      <c r="AT55" s="1266"/>
      <c r="AU55" s="1266"/>
      <c r="AV55" s="1266"/>
      <c r="AW55" s="1266"/>
      <c r="AX55" s="1266"/>
      <c r="AY55" s="1266"/>
      <c r="AZ55" s="1266"/>
      <c r="BA55" s="1266"/>
      <c r="BB55" s="1269" t="s">
        <v>578</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579</v>
      </c>
      <c r="BC57" s="1269"/>
      <c r="BD57" s="1269"/>
      <c r="BE57" s="1269"/>
      <c r="BF57" s="1269"/>
      <c r="BG57" s="1269"/>
      <c r="BH57" s="1269"/>
      <c r="BI57" s="1269"/>
      <c r="BJ57" s="1269"/>
      <c r="BK57" s="1269"/>
      <c r="BL57" s="1269"/>
      <c r="BM57" s="1269"/>
      <c r="BN57" s="1269"/>
      <c r="BO57" s="1269"/>
      <c r="BP57" s="1267">
        <v>59.2</v>
      </c>
      <c r="BQ57" s="1267"/>
      <c r="BR57" s="1267"/>
      <c r="BS57" s="1267"/>
      <c r="BT57" s="1267"/>
      <c r="BU57" s="1267"/>
      <c r="BV57" s="1267"/>
      <c r="BW57" s="1267"/>
      <c r="BX57" s="1267">
        <v>60.3</v>
      </c>
      <c r="BY57" s="1267"/>
      <c r="BZ57" s="1267"/>
      <c r="CA57" s="1267"/>
      <c r="CB57" s="1267"/>
      <c r="CC57" s="1267"/>
      <c r="CD57" s="1267"/>
      <c r="CE57" s="1267"/>
      <c r="CF57" s="1267">
        <v>61</v>
      </c>
      <c r="CG57" s="1267"/>
      <c r="CH57" s="1267"/>
      <c r="CI57" s="1267"/>
      <c r="CJ57" s="1267"/>
      <c r="CK57" s="1267"/>
      <c r="CL57" s="1267"/>
      <c r="CM57" s="1267"/>
      <c r="CN57" s="1267">
        <v>62.3</v>
      </c>
      <c r="CO57" s="1267"/>
      <c r="CP57" s="1267"/>
      <c r="CQ57" s="1267"/>
      <c r="CR57" s="1267"/>
      <c r="CS57" s="1267"/>
      <c r="CT57" s="1267"/>
      <c r="CU57" s="1267"/>
      <c r="CV57" s="1267">
        <v>63.7</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581</v>
      </c>
    </row>
    <row r="64" spans="1:109" x14ac:dyDescent="0.15">
      <c r="B64" s="372"/>
      <c r="G64" s="379"/>
      <c r="I64" s="392"/>
      <c r="J64" s="392"/>
      <c r="K64" s="392"/>
      <c r="L64" s="392"/>
      <c r="M64" s="392"/>
      <c r="N64" s="393"/>
      <c r="AM64" s="379"/>
      <c r="AN64" s="379" t="s">
        <v>574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582</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576</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546</v>
      </c>
      <c r="BQ72" s="1266"/>
      <c r="BR72" s="1266"/>
      <c r="BS72" s="1266"/>
      <c r="BT72" s="1266"/>
      <c r="BU72" s="1266"/>
      <c r="BV72" s="1266"/>
      <c r="BW72" s="1266"/>
      <c r="BX72" s="1266" t="s">
        <v>547</v>
      </c>
      <c r="BY72" s="1266"/>
      <c r="BZ72" s="1266"/>
      <c r="CA72" s="1266"/>
      <c r="CB72" s="1266"/>
      <c r="CC72" s="1266"/>
      <c r="CD72" s="1266"/>
      <c r="CE72" s="1266"/>
      <c r="CF72" s="1266" t="s">
        <v>548</v>
      </c>
      <c r="CG72" s="1266"/>
      <c r="CH72" s="1266"/>
      <c r="CI72" s="1266"/>
      <c r="CJ72" s="1266"/>
      <c r="CK72" s="1266"/>
      <c r="CL72" s="1266"/>
      <c r="CM72" s="1266"/>
      <c r="CN72" s="1266" t="s">
        <v>549</v>
      </c>
      <c r="CO72" s="1266"/>
      <c r="CP72" s="1266"/>
      <c r="CQ72" s="1266"/>
      <c r="CR72" s="1266"/>
      <c r="CS72" s="1266"/>
      <c r="CT72" s="1266"/>
      <c r="CU72" s="1266"/>
      <c r="CV72" s="1266" t="s">
        <v>550</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577</v>
      </c>
      <c r="AO73" s="1269"/>
      <c r="AP73" s="1269"/>
      <c r="AQ73" s="1269"/>
      <c r="AR73" s="1269"/>
      <c r="AS73" s="1269"/>
      <c r="AT73" s="1269"/>
      <c r="AU73" s="1269"/>
      <c r="AV73" s="1269"/>
      <c r="AW73" s="1269"/>
      <c r="AX73" s="1269"/>
      <c r="AY73" s="1269"/>
      <c r="AZ73" s="1269"/>
      <c r="BA73" s="1269"/>
      <c r="BB73" s="1269" t="s">
        <v>578</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583</v>
      </c>
      <c r="BC75" s="1269"/>
      <c r="BD75" s="1269"/>
      <c r="BE75" s="1269"/>
      <c r="BF75" s="1269"/>
      <c r="BG75" s="1269"/>
      <c r="BH75" s="1269"/>
      <c r="BI75" s="1269"/>
      <c r="BJ75" s="1269"/>
      <c r="BK75" s="1269"/>
      <c r="BL75" s="1269"/>
      <c r="BM75" s="1269"/>
      <c r="BN75" s="1269"/>
      <c r="BO75" s="1269"/>
      <c r="BP75" s="1267">
        <v>5.5</v>
      </c>
      <c r="BQ75" s="1267"/>
      <c r="BR75" s="1267"/>
      <c r="BS75" s="1267"/>
      <c r="BT75" s="1267"/>
      <c r="BU75" s="1267"/>
      <c r="BV75" s="1267"/>
      <c r="BW75" s="1267"/>
      <c r="BX75" s="1267">
        <v>5.7</v>
      </c>
      <c r="BY75" s="1267"/>
      <c r="BZ75" s="1267"/>
      <c r="CA75" s="1267"/>
      <c r="CB75" s="1267"/>
      <c r="CC75" s="1267"/>
      <c r="CD75" s="1267"/>
      <c r="CE75" s="1267"/>
      <c r="CF75" s="1267">
        <v>5.6</v>
      </c>
      <c r="CG75" s="1267"/>
      <c r="CH75" s="1267"/>
      <c r="CI75" s="1267"/>
      <c r="CJ75" s="1267"/>
      <c r="CK75" s="1267"/>
      <c r="CL75" s="1267"/>
      <c r="CM75" s="1267"/>
      <c r="CN75" s="1267">
        <v>6</v>
      </c>
      <c r="CO75" s="1267"/>
      <c r="CP75" s="1267"/>
      <c r="CQ75" s="1267"/>
      <c r="CR75" s="1267"/>
      <c r="CS75" s="1267"/>
      <c r="CT75" s="1267"/>
      <c r="CU75" s="1267"/>
      <c r="CV75" s="1267">
        <v>6.1</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580</v>
      </c>
      <c r="AO77" s="1266"/>
      <c r="AP77" s="1266"/>
      <c r="AQ77" s="1266"/>
      <c r="AR77" s="1266"/>
      <c r="AS77" s="1266"/>
      <c r="AT77" s="1266"/>
      <c r="AU77" s="1266"/>
      <c r="AV77" s="1266"/>
      <c r="AW77" s="1266"/>
      <c r="AX77" s="1266"/>
      <c r="AY77" s="1266"/>
      <c r="AZ77" s="1266"/>
      <c r="BA77" s="1266"/>
      <c r="BB77" s="1269" t="s">
        <v>578</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583</v>
      </c>
      <c r="BC79" s="1269"/>
      <c r="BD79" s="1269"/>
      <c r="BE79" s="1269"/>
      <c r="BF79" s="1269"/>
      <c r="BG79" s="1269"/>
      <c r="BH79" s="1269"/>
      <c r="BI79" s="1269"/>
      <c r="BJ79" s="1269"/>
      <c r="BK79" s="1269"/>
      <c r="BL79" s="1269"/>
      <c r="BM79" s="1269"/>
      <c r="BN79" s="1269"/>
      <c r="BO79" s="1269"/>
      <c r="BP79" s="1267">
        <v>7.1</v>
      </c>
      <c r="BQ79" s="1267"/>
      <c r="BR79" s="1267"/>
      <c r="BS79" s="1267"/>
      <c r="BT79" s="1267"/>
      <c r="BU79" s="1267"/>
      <c r="BV79" s="1267"/>
      <c r="BW79" s="1267"/>
      <c r="BX79" s="1267">
        <v>7.3</v>
      </c>
      <c r="BY79" s="1267"/>
      <c r="BZ79" s="1267"/>
      <c r="CA79" s="1267"/>
      <c r="CB79" s="1267"/>
      <c r="CC79" s="1267"/>
      <c r="CD79" s="1267"/>
      <c r="CE79" s="1267"/>
      <c r="CF79" s="1267">
        <v>7.4</v>
      </c>
      <c r="CG79" s="1267"/>
      <c r="CH79" s="1267"/>
      <c r="CI79" s="1267"/>
      <c r="CJ79" s="1267"/>
      <c r="CK79" s="1267"/>
      <c r="CL79" s="1267"/>
      <c r="CM79" s="1267"/>
      <c r="CN79" s="1267">
        <v>7.5</v>
      </c>
      <c r="CO79" s="1267"/>
      <c r="CP79" s="1267"/>
      <c r="CQ79" s="1267"/>
      <c r="CR79" s="1267"/>
      <c r="CS79" s="1267"/>
      <c r="CT79" s="1267"/>
      <c r="CU79" s="1267"/>
      <c r="CV79" s="1267">
        <v>7.5</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8ZoH5YOuqTpg5rs7sL6Hxf1qB6e7QEIfYP2yw4X5q034loEN9cAZtp3xvntgan3xRGOXbg+a9mcAo/QUp67Zig==" saltValue="fzk7k2uVosze8Yt4Lq77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70" zoomScaleNormal="70" zoomScaleSheetLayoutView="70" workbookViewId="0">
      <selection activeCell="BJ67" sqref="BJ6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493</v>
      </c>
    </row>
  </sheetData>
  <sheetProtection algorithmName="SHA-512" hashValue="2MYaSTBitpfxdPbeDYhf176yNURztNS/U3ZfefkoK66Bvr0ncECsh8pX27zYce+2C1QrIYTRsznJiJZFP/rqZQ==" saltValue="l6ZK9sjH132O87pn+7p/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60" zoomScaleNormal="60" zoomScaleSheetLayoutView="55" workbookViewId="0">
      <selection activeCell="BK51" sqref="BK5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493</v>
      </c>
    </row>
  </sheetData>
  <sheetProtection algorithmName="SHA-512" hashValue="nvS8KLF9clE3Vt7M/64jfeKLXOGliT3G3nXyUkMQWowCsrm/LkjbtyYOrpwmjk8ygUYxHZh/ZXXhO9wchTx3/Q==" saltValue="9s5ujsJt873kTqeKfkXt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543</v>
      </c>
      <c r="G2" s="151"/>
      <c r="H2" s="152"/>
    </row>
    <row r="3" spans="1:8" x14ac:dyDescent="0.15">
      <c r="A3" s="148" t="s">
        <v>536</v>
      </c>
      <c r="B3" s="153"/>
      <c r="C3" s="154"/>
      <c r="D3" s="155">
        <v>336243</v>
      </c>
      <c r="E3" s="156"/>
      <c r="F3" s="157">
        <v>271581</v>
      </c>
      <c r="G3" s="158"/>
      <c r="H3" s="159"/>
    </row>
    <row r="4" spans="1:8" x14ac:dyDescent="0.15">
      <c r="A4" s="160"/>
      <c r="B4" s="161"/>
      <c r="C4" s="162"/>
      <c r="D4" s="163">
        <v>114053</v>
      </c>
      <c r="E4" s="164"/>
      <c r="F4" s="165">
        <v>117844</v>
      </c>
      <c r="G4" s="166"/>
      <c r="H4" s="167"/>
    </row>
    <row r="5" spans="1:8" x14ac:dyDescent="0.15">
      <c r="A5" s="148" t="s">
        <v>538</v>
      </c>
      <c r="B5" s="153"/>
      <c r="C5" s="154"/>
      <c r="D5" s="155">
        <v>365239</v>
      </c>
      <c r="E5" s="156"/>
      <c r="F5" s="157">
        <v>268375</v>
      </c>
      <c r="G5" s="158"/>
      <c r="H5" s="159"/>
    </row>
    <row r="6" spans="1:8" x14ac:dyDescent="0.15">
      <c r="A6" s="160"/>
      <c r="B6" s="161"/>
      <c r="C6" s="162"/>
      <c r="D6" s="163">
        <v>139910</v>
      </c>
      <c r="E6" s="164"/>
      <c r="F6" s="165">
        <v>119602</v>
      </c>
      <c r="G6" s="166"/>
      <c r="H6" s="167"/>
    </row>
    <row r="7" spans="1:8" x14ac:dyDescent="0.15">
      <c r="A7" s="148" t="s">
        <v>539</v>
      </c>
      <c r="B7" s="153"/>
      <c r="C7" s="154"/>
      <c r="D7" s="155">
        <v>493802</v>
      </c>
      <c r="E7" s="156"/>
      <c r="F7" s="157">
        <v>301035</v>
      </c>
      <c r="G7" s="158"/>
      <c r="H7" s="159"/>
    </row>
    <row r="8" spans="1:8" x14ac:dyDescent="0.15">
      <c r="A8" s="160"/>
      <c r="B8" s="161"/>
      <c r="C8" s="162"/>
      <c r="D8" s="163">
        <v>405106</v>
      </c>
      <c r="E8" s="164"/>
      <c r="F8" s="165">
        <v>154376</v>
      </c>
      <c r="G8" s="166"/>
      <c r="H8" s="167"/>
    </row>
    <row r="9" spans="1:8" x14ac:dyDescent="0.15">
      <c r="A9" s="148" t="s">
        <v>540</v>
      </c>
      <c r="B9" s="153"/>
      <c r="C9" s="154"/>
      <c r="D9" s="155">
        <v>295550</v>
      </c>
      <c r="E9" s="156"/>
      <c r="F9" s="157">
        <v>277467</v>
      </c>
      <c r="G9" s="158"/>
      <c r="H9" s="159"/>
    </row>
    <row r="10" spans="1:8" x14ac:dyDescent="0.15">
      <c r="A10" s="160"/>
      <c r="B10" s="161"/>
      <c r="C10" s="162"/>
      <c r="D10" s="163">
        <v>172559</v>
      </c>
      <c r="E10" s="164"/>
      <c r="F10" s="165">
        <v>128378</v>
      </c>
      <c r="G10" s="166"/>
      <c r="H10" s="167"/>
    </row>
    <row r="11" spans="1:8" x14ac:dyDescent="0.15">
      <c r="A11" s="148" t="s">
        <v>541</v>
      </c>
      <c r="B11" s="153"/>
      <c r="C11" s="154"/>
      <c r="D11" s="155">
        <v>231000</v>
      </c>
      <c r="E11" s="156"/>
      <c r="F11" s="157">
        <v>282256</v>
      </c>
      <c r="G11" s="158"/>
      <c r="H11" s="159"/>
    </row>
    <row r="12" spans="1:8" x14ac:dyDescent="0.15">
      <c r="A12" s="160"/>
      <c r="B12" s="161"/>
      <c r="C12" s="168"/>
      <c r="D12" s="163">
        <v>168430</v>
      </c>
      <c r="E12" s="164"/>
      <c r="F12" s="165">
        <v>145453</v>
      </c>
      <c r="G12" s="166"/>
      <c r="H12" s="167"/>
    </row>
    <row r="13" spans="1:8" x14ac:dyDescent="0.15">
      <c r="A13" s="148"/>
      <c r="B13" s="153"/>
      <c r="C13" s="169"/>
      <c r="D13" s="170">
        <v>344367</v>
      </c>
      <c r="E13" s="171"/>
      <c r="F13" s="172">
        <v>280143</v>
      </c>
      <c r="G13" s="173"/>
      <c r="H13" s="159"/>
    </row>
    <row r="14" spans="1:8" x14ac:dyDescent="0.15">
      <c r="A14" s="160"/>
      <c r="B14" s="161"/>
      <c r="C14" s="162"/>
      <c r="D14" s="163">
        <v>200012</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v>
      </c>
      <c r="C19" s="174">
        <f>ROUND(VALUE(SUBSTITUTE(実質収支比率等に係る経年分析!G$48,"▲","-")),2)</f>
        <v>5.24</v>
      </c>
      <c r="D19" s="174">
        <f>ROUND(VALUE(SUBSTITUTE(実質収支比率等に係る経年分析!H$48,"▲","-")),2)</f>
        <v>5.46</v>
      </c>
      <c r="E19" s="174">
        <f>ROUND(VALUE(SUBSTITUTE(実質収支比率等に係る経年分析!I$48,"▲","-")),2)</f>
        <v>11.24</v>
      </c>
      <c r="F19" s="174">
        <f>ROUND(VALUE(SUBSTITUTE(実質収支比率等に係る経年分析!J$48,"▲","-")),2)</f>
        <v>5.36</v>
      </c>
    </row>
    <row r="20" spans="1:11" x14ac:dyDescent="0.15">
      <c r="A20" s="174" t="s">
        <v>57</v>
      </c>
      <c r="B20" s="174">
        <f>ROUND(VALUE(SUBSTITUTE(実質収支比率等に係る経年分析!F$47,"▲","-")),2)</f>
        <v>51.79</v>
      </c>
      <c r="C20" s="174">
        <f>ROUND(VALUE(SUBSTITUTE(実質収支比率等に係る経年分析!G$47,"▲","-")),2)</f>
        <v>45.89</v>
      </c>
      <c r="D20" s="174">
        <f>ROUND(VALUE(SUBSTITUTE(実質収支比率等に係る経年分析!H$47,"▲","-")),2)</f>
        <v>41.03</v>
      </c>
      <c r="E20" s="174">
        <f>ROUND(VALUE(SUBSTITUTE(実質収支比率等に係る経年分析!I$47,"▲","-")),2)</f>
        <v>33.32</v>
      </c>
      <c r="F20" s="174">
        <f>ROUND(VALUE(SUBSTITUTE(実質収支比率等に係る経年分析!J$47,"▲","-")),2)</f>
        <v>36.42</v>
      </c>
    </row>
    <row r="21" spans="1:11" x14ac:dyDescent="0.15">
      <c r="A21" s="174" t="s">
        <v>58</v>
      </c>
      <c r="B21" s="174">
        <f>IF(ISNUMBER(VALUE(SUBSTITUTE(実質収支比率等に係る経年分析!F$49,"▲","-"))),ROUND(VALUE(SUBSTITUTE(実質収支比率等に係る経年分析!F$49,"▲","-")),2),NA())</f>
        <v>7</v>
      </c>
      <c r="C21" s="174">
        <f>IF(ISNUMBER(VALUE(SUBSTITUTE(実質収支比率等に係る経年分析!G$49,"▲","-"))),ROUND(VALUE(SUBSTITUTE(実質収支比率等に係る経年分析!G$49,"▲","-")),2),NA())</f>
        <v>-5.53</v>
      </c>
      <c r="D21" s="174">
        <f>IF(ISNUMBER(VALUE(SUBSTITUTE(実質収支比率等に係る経年分析!H$49,"▲","-"))),ROUND(VALUE(SUBSTITUTE(実質収支比率等に係る経年分析!H$49,"▲","-")),2),NA())</f>
        <v>-5.53</v>
      </c>
      <c r="E21" s="174">
        <f>IF(ISNUMBER(VALUE(SUBSTITUTE(実質収支比率等に係る経年分析!I$49,"▲","-"))),ROUND(VALUE(SUBSTITUTE(実質収支比率等に係る経年分析!I$49,"▲","-")),2),NA())</f>
        <v>-0.44</v>
      </c>
      <c r="F21" s="174">
        <f>IF(ISNUMBER(VALUE(SUBSTITUTE(実質収支比率等に係る経年分析!J$49,"▲","-"))),ROUND(VALUE(SUBSTITUTE(実質収支比率等に係る経年分析!J$49,"▲","-")),2),NA())</f>
        <v>-7.38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0.28999999999999998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15.13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0.88</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5.36</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14.62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384</v>
      </c>
      <c r="E42" s="176"/>
      <c r="F42" s="176"/>
      <c r="G42" s="176">
        <f>'実質公債費比率（分子）の構造'!L$52</f>
        <v>379</v>
      </c>
      <c r="H42" s="176"/>
      <c r="I42" s="176"/>
      <c r="J42" s="176">
        <f>'実質公債費比率（分子）の構造'!M$52</f>
        <v>389</v>
      </c>
      <c r="K42" s="176"/>
      <c r="L42" s="176"/>
      <c r="M42" s="176">
        <f>'実質公債費比率（分子）の構造'!N$52</f>
        <v>395</v>
      </c>
      <c r="N42" s="176"/>
      <c r="O42" s="176"/>
      <c r="P42" s="176">
        <f>'実質公債費比率（分子）の構造'!O$52</f>
        <v>386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2</v>
      </c>
      <c r="L44" s="176"/>
      <c r="M44" s="176"/>
      <c r="N44" s="176">
        <f>'実質公債費比率（分子）の構造'!O$50</f>
        <v>1</v>
      </c>
      <c r="O44" s="176"/>
      <c r="P44" s="176"/>
    </row>
    <row r="45" spans="1:16" x14ac:dyDescent="0.15">
      <c r="A45" s="176" t="s">
        <v>68</v>
      </c>
      <c r="B45" s="176">
        <f>'実質公債費比率（分子）の構造'!K$49</f>
        <v>2</v>
      </c>
      <c r="C45" s="176"/>
      <c r="D45" s="176"/>
      <c r="E45" s="176">
        <f>'実質公債費比率（分子）の構造'!L$49</f>
        <v>2</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15">
      <c r="A46" s="176" t="s">
        <v>69</v>
      </c>
      <c r="B46" s="176">
        <f>'実質公債費比率（分子）の構造'!K$48</f>
        <v>85</v>
      </c>
      <c r="C46" s="176"/>
      <c r="D46" s="176"/>
      <c r="E46" s="176">
        <f>'実質公債費比率（分子）の構造'!L$48</f>
        <v>102</v>
      </c>
      <c r="F46" s="176"/>
      <c r="G46" s="176"/>
      <c r="H46" s="176">
        <f>'実質公債費比率（分子）の構造'!M$48</f>
        <v>101</v>
      </c>
      <c r="I46" s="176"/>
      <c r="J46" s="176"/>
      <c r="K46" s="176">
        <f>'実質公債費比率（分子）の構造'!N$48</f>
        <v>113</v>
      </c>
      <c r="L46" s="176"/>
      <c r="M46" s="176"/>
      <c r="N46" s="176">
        <f>'実質公債費比率（分子）の構造'!O$48</f>
        <v>75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420</v>
      </c>
      <c r="C49" s="176"/>
      <c r="D49" s="176"/>
      <c r="E49" s="176">
        <f>'実質公債費比率（分子）の構造'!L$45</f>
        <v>400</v>
      </c>
      <c r="F49" s="176"/>
      <c r="G49" s="176"/>
      <c r="H49" s="176">
        <f>'実質公債費比率（分子）の構造'!M$45</f>
        <v>414</v>
      </c>
      <c r="I49" s="176"/>
      <c r="J49" s="176"/>
      <c r="K49" s="176">
        <f>'実質公債費比率（分子）の構造'!N$45</f>
        <v>455</v>
      </c>
      <c r="L49" s="176"/>
      <c r="M49" s="176"/>
      <c r="N49" s="176">
        <f>'実質公債費比率（分子）の構造'!O$45</f>
        <v>455</v>
      </c>
      <c r="O49" s="176"/>
      <c r="P49" s="176"/>
    </row>
    <row r="50" spans="1:16" x14ac:dyDescent="0.15">
      <c r="A50" s="176" t="s">
        <v>73</v>
      </c>
      <c r="B50" s="176" t="e">
        <f>NA()</f>
        <v>#N/A</v>
      </c>
      <c r="C50" s="176">
        <f>IF(ISNUMBER('実質公債費比率（分子）の構造'!K$53),'実質公債費比率（分子）の構造'!K$53,NA())</f>
        <v>125</v>
      </c>
      <c r="D50" s="176" t="e">
        <f>NA()</f>
        <v>#N/A</v>
      </c>
      <c r="E50" s="176" t="e">
        <f>NA()</f>
        <v>#N/A</v>
      </c>
      <c r="F50" s="176">
        <f>IF(ISNUMBER('実質公債費比率（分子）の構造'!L$53),'実質公債費比率（分子）の構造'!L$53,NA())</f>
        <v>126</v>
      </c>
      <c r="G50" s="176" t="e">
        <f>NA()</f>
        <v>#N/A</v>
      </c>
      <c r="H50" s="176" t="e">
        <f>NA()</f>
        <v>#N/A</v>
      </c>
      <c r="I50" s="176">
        <f>IF(ISNUMBER('実質公債費比率（分子）の構造'!M$53),'実質公債費比率（分子）の構造'!M$53,NA())</f>
        <v>130</v>
      </c>
      <c r="J50" s="176" t="e">
        <f>NA()</f>
        <v>#N/A</v>
      </c>
      <c r="K50" s="176" t="e">
        <f>NA()</f>
        <v>#N/A</v>
      </c>
      <c r="L50" s="176">
        <f>IF(ISNUMBER('実質公債費比率（分子）の構造'!N$53),'実質公債費比率（分子）の構造'!N$53,NA())</f>
        <v>178</v>
      </c>
      <c r="M50" s="176" t="e">
        <f>NA()</f>
        <v>#N/A</v>
      </c>
      <c r="N50" s="176" t="e">
        <f>NA()</f>
        <v>#N/A</v>
      </c>
      <c r="O50" s="176">
        <f>IF(ISNUMBER('実質公債費比率（分子）の構造'!O$53),'実質公債費比率（分子）の構造'!O$53,NA())</f>
        <v>148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3050</v>
      </c>
      <c r="E56" s="175"/>
      <c r="F56" s="175"/>
      <c r="G56" s="175">
        <f>'将来負担比率（分子）の構造'!J$52</f>
        <v>3036</v>
      </c>
      <c r="H56" s="175"/>
      <c r="I56" s="175"/>
      <c r="J56" s="175">
        <f>'将来負担比率（分子）の構造'!K$52</f>
        <v>3119</v>
      </c>
      <c r="K56" s="175"/>
      <c r="L56" s="175"/>
      <c r="M56" s="175">
        <f>'将来負担比率（分子）の構造'!L$52</f>
        <v>3111</v>
      </c>
      <c r="N56" s="175"/>
      <c r="O56" s="175"/>
      <c r="P56" s="175">
        <f>'将来負担比率（分子）の構造'!M$52</f>
        <v>3051</v>
      </c>
    </row>
    <row r="57" spans="1:16" x14ac:dyDescent="0.15">
      <c r="A57" s="175" t="s">
        <v>44</v>
      </c>
      <c r="B57" s="175"/>
      <c r="C57" s="175"/>
      <c r="D57" s="175">
        <f>'将来負担比率（分子）の構造'!I$51</f>
        <v>937</v>
      </c>
      <c r="E57" s="175"/>
      <c r="F57" s="175"/>
      <c r="G57" s="175">
        <f>'将来負担比率（分子）の構造'!J$51</f>
        <v>1026</v>
      </c>
      <c r="H57" s="175"/>
      <c r="I57" s="175"/>
      <c r="J57" s="175">
        <f>'将来負担比率（分子）の構造'!K$51</f>
        <v>985</v>
      </c>
      <c r="K57" s="175"/>
      <c r="L57" s="175"/>
      <c r="M57" s="175">
        <f>'将来負担比率（分子）の構造'!L$51</f>
        <v>943</v>
      </c>
      <c r="N57" s="175"/>
      <c r="O57" s="175"/>
      <c r="P57" s="175">
        <f>'将来負担比率（分子）の構造'!M$51</f>
        <v>866</v>
      </c>
    </row>
    <row r="58" spans="1:16" x14ac:dyDescent="0.15">
      <c r="A58" s="175" t="s">
        <v>43</v>
      </c>
      <c r="B58" s="175"/>
      <c r="C58" s="175"/>
      <c r="D58" s="175">
        <f>'将来負担比率（分子）の構造'!I$50</f>
        <v>3490</v>
      </c>
      <c r="E58" s="175"/>
      <c r="F58" s="175"/>
      <c r="G58" s="175">
        <f>'将来負担比率（分子）の構造'!J$50</f>
        <v>3286</v>
      </c>
      <c r="H58" s="175"/>
      <c r="I58" s="175"/>
      <c r="J58" s="175">
        <f>'将来負担比率（分子）の構造'!K$50</f>
        <v>3084</v>
      </c>
      <c r="K58" s="175"/>
      <c r="L58" s="175"/>
      <c r="M58" s="175">
        <f>'将来負担比率（分子）の構造'!L$50</f>
        <v>3151</v>
      </c>
      <c r="N58" s="175"/>
      <c r="O58" s="175"/>
      <c r="P58" s="175">
        <f>'将来負担比率（分子）の構造'!M$50</f>
        <v>3293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476</v>
      </c>
      <c r="C62" s="175"/>
      <c r="D62" s="175"/>
      <c r="E62" s="175">
        <f>'将来負担比率（分子）の構造'!J$45</f>
        <v>480</v>
      </c>
      <c r="F62" s="175"/>
      <c r="G62" s="175"/>
      <c r="H62" s="175">
        <f>'将来負担比率（分子）の構造'!K$45</f>
        <v>459</v>
      </c>
      <c r="I62" s="175"/>
      <c r="J62" s="175"/>
      <c r="K62" s="175">
        <f>'将来負担比率（分子）の構造'!L$45</f>
        <v>448</v>
      </c>
      <c r="L62" s="175"/>
      <c r="M62" s="175"/>
      <c r="N62" s="175">
        <f>'将来負担比率（分子）の構造'!M$45</f>
        <v>424</v>
      </c>
      <c r="O62" s="175"/>
      <c r="P62" s="175"/>
    </row>
    <row r="63" spans="1:16" x14ac:dyDescent="0.15">
      <c r="A63" s="175" t="s">
        <v>36</v>
      </c>
      <c r="B63" s="175">
        <f>'将来負担比率（分子）の構造'!I$44</f>
        <v>7</v>
      </c>
      <c r="C63" s="175"/>
      <c r="D63" s="175"/>
      <c r="E63" s="175">
        <f>'将来負担比率（分子）の構造'!J$44</f>
        <v>23</v>
      </c>
      <c r="F63" s="175"/>
      <c r="G63" s="175"/>
      <c r="H63" s="175">
        <f>'将来負担比率（分子）の構造'!K$44</f>
        <v>19</v>
      </c>
      <c r="I63" s="175"/>
      <c r="J63" s="175"/>
      <c r="K63" s="175">
        <f>'将来負担比率（分子）の構造'!L$44</f>
        <v>17</v>
      </c>
      <c r="L63" s="175"/>
      <c r="M63" s="175"/>
      <c r="N63" s="175">
        <f>'将来負担比率（分子）の構造'!M$44</f>
        <v>14</v>
      </c>
      <c r="O63" s="175"/>
      <c r="P63" s="175"/>
    </row>
    <row r="64" spans="1:16" x14ac:dyDescent="0.15">
      <c r="A64" s="175" t="s">
        <v>35</v>
      </c>
      <c r="B64" s="175">
        <f>'将来負担比率（分子）の構造'!I$43</f>
        <v>618</v>
      </c>
      <c r="C64" s="175"/>
      <c r="D64" s="175"/>
      <c r="E64" s="175">
        <f>'将来負担比率（分子）の構造'!J$43</f>
        <v>625</v>
      </c>
      <c r="F64" s="175"/>
      <c r="G64" s="175"/>
      <c r="H64" s="175">
        <f>'将来負担比率（分子）の構造'!K$43</f>
        <v>608</v>
      </c>
      <c r="I64" s="175"/>
      <c r="J64" s="175"/>
      <c r="K64" s="175">
        <f>'将来負担比率（分子）の構造'!L$43</f>
        <v>622</v>
      </c>
      <c r="L64" s="175"/>
      <c r="M64" s="175"/>
      <c r="N64" s="175">
        <f>'将来負担比率（分子）の構造'!M$43</f>
        <v>435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4115</v>
      </c>
      <c r="C66" s="175"/>
      <c r="D66" s="175"/>
      <c r="E66" s="175">
        <f>'将来負担比率（分子）の構造'!J$41</f>
        <v>4077</v>
      </c>
      <c r="F66" s="175"/>
      <c r="G66" s="175"/>
      <c r="H66" s="175">
        <f>'将来負担比率（分子）の構造'!K$41</f>
        <v>4665</v>
      </c>
      <c r="I66" s="175"/>
      <c r="J66" s="175"/>
      <c r="K66" s="175">
        <f>'将来負担比率（分子）の構造'!L$41</f>
        <v>4677</v>
      </c>
      <c r="L66" s="175"/>
      <c r="M66" s="175"/>
      <c r="N66" s="175">
        <f>'将来負担比率（分子）の構造'!M$41</f>
        <v>4384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1066</v>
      </c>
      <c r="C72" s="179">
        <f>基金残高に係る経年分析!G55</f>
        <v>947</v>
      </c>
      <c r="D72" s="179">
        <f>基金残高に係る経年分析!H55</f>
        <v>1023</v>
      </c>
    </row>
    <row r="73" spans="1:16" x14ac:dyDescent="0.15">
      <c r="A73" s="178" t="s">
        <v>80</v>
      </c>
      <c r="B73" s="179">
        <f>基金残高に係る経年分析!F56</f>
        <v>247</v>
      </c>
      <c r="C73" s="179">
        <f>基金残高に係る経年分析!G56</f>
        <v>247</v>
      </c>
      <c r="D73" s="179">
        <f>基金残高に係る経年分析!H56</f>
        <v>90</v>
      </c>
    </row>
    <row r="74" spans="1:16" x14ac:dyDescent="0.15">
      <c r="A74" s="178" t="s">
        <v>81</v>
      </c>
      <c r="B74" s="179">
        <f>基金残高に係る経年分析!F57</f>
        <v>1775</v>
      </c>
      <c r="C74" s="179">
        <f>基金残高に係る経年分析!G57</f>
        <v>1960</v>
      </c>
      <c r="D74" s="179">
        <f>基金残高に係る経年分析!H57</f>
        <v>2182</v>
      </c>
    </row>
  </sheetData>
  <sheetProtection algorithmName="SHA-512" hashValue="cXfI2J5Wb5PATQBUL4dFGqnlQlWwvLOF4gbeJZdwPdr4hkLqZksGfHYGG3WO8u2Jk0qSTSTyNevb2GofTWnimg==" saltValue="zTQSpOe5CGgekrNzL0eF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　悠平</cp:lastModifiedBy>
  <cp:lastPrinted>2025-03-10T07:46:31Z</cp:lastPrinted>
  <dcterms:created xsi:type="dcterms:W3CDTF">2024-03-14T00:51:37Z</dcterms:created>
  <dcterms:modified xsi:type="dcterms:W3CDTF">2025-03-10T07:46:35Z</dcterms:modified>
  <cp:category/>
</cp:coreProperties>
</file>